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OE\Desktop\ED PANEM\CHECKLIST\Checklist AY 2018-2019\"/>
    </mc:Choice>
  </mc:AlternateContent>
  <bookViews>
    <workbookView xWindow="0" yWindow="0" windowWidth="24000" windowHeight="9600" activeTab="1"/>
  </bookViews>
  <sheets>
    <sheet name="T 1-6" sheetId="6" r:id="rId1"/>
    <sheet name="T 7-12" sheetId="2" r:id="rId2"/>
    <sheet name="Sheet3" sheetId="5" state="hidden" r:id="rId3"/>
  </sheets>
  <definedNames>
    <definedName name="_xlnm.Print_Area" localSheetId="0">'T 1-6'!$B$2:$R$57</definedName>
    <definedName name="_xlnm.Print_Area" localSheetId="1">'T 7-12'!$B$2:$R$59</definedName>
  </definedNames>
  <calcPr calcId="162913"/>
</workbook>
</file>

<file path=xl/calcChain.xml><?xml version="1.0" encoding="utf-8"?>
<calcChain xmlns="http://schemas.openxmlformats.org/spreadsheetml/2006/main">
  <c r="N37" i="2" l="1"/>
  <c r="M37" i="2"/>
  <c r="M31" i="2"/>
  <c r="N31" i="2"/>
  <c r="O18" i="2"/>
  <c r="N18" i="2"/>
  <c r="M18" i="2"/>
  <c r="E46" i="2"/>
  <c r="G46" i="2"/>
  <c r="F46" i="2"/>
  <c r="E30" i="2"/>
  <c r="F30" i="2"/>
  <c r="E17" i="2"/>
  <c r="F17" i="2"/>
  <c r="M42" i="6"/>
  <c r="N42" i="6"/>
  <c r="M28" i="6"/>
  <c r="N28" i="6"/>
  <c r="M16" i="6"/>
  <c r="N16" i="6"/>
  <c r="F45" i="6"/>
  <c r="E45" i="6"/>
  <c r="E28" i="6"/>
  <c r="F28" i="6"/>
  <c r="F14" i="6"/>
  <c r="E14" i="6"/>
  <c r="G17" i="2"/>
  <c r="N40" i="2" l="1"/>
  <c r="M40" i="2"/>
  <c r="G45" i="6"/>
  <c r="G28" i="6"/>
  <c r="O37" i="2"/>
  <c r="O31" i="2"/>
  <c r="H46" i="2"/>
  <c r="G30" i="2"/>
  <c r="P42" i="6"/>
  <c r="O42" i="6"/>
  <c r="O28" i="6"/>
  <c r="O16" i="6"/>
  <c r="H45" i="6"/>
  <c r="H28" i="6"/>
  <c r="G14" i="6"/>
  <c r="H52" i="6" l="1"/>
  <c r="P40" i="2"/>
  <c r="O40" i="2"/>
  <c r="G52" i="6"/>
</calcChain>
</file>

<file path=xl/sharedStrings.xml><?xml version="1.0" encoding="utf-8"?>
<sst xmlns="http://schemas.openxmlformats.org/spreadsheetml/2006/main" count="436" uniqueCount="256">
  <si>
    <t>FIRST TERM</t>
  </si>
  <si>
    <t>UNITS</t>
  </si>
  <si>
    <t>TOTAL</t>
  </si>
  <si>
    <t>SECOND TERM</t>
  </si>
  <si>
    <t>THIRD TERM</t>
  </si>
  <si>
    <t>FOURTH TERM</t>
  </si>
  <si>
    <t>FIFTH TERM</t>
  </si>
  <si>
    <t>SIXTH TERM</t>
  </si>
  <si>
    <t>SEVENTH TERM</t>
  </si>
  <si>
    <t>EIGHTH TERM</t>
  </si>
  <si>
    <t>TENTH TERM</t>
  </si>
  <si>
    <t>ELEVENTH TERM</t>
  </si>
  <si>
    <t>TWELFTH TERM</t>
  </si>
  <si>
    <t>COURSE</t>
  </si>
  <si>
    <t>COURSE TITLE</t>
  </si>
  <si>
    <t xml:space="preserve">LEGEND: </t>
  </si>
  <si>
    <t>NSTP101</t>
  </si>
  <si>
    <t>Please be guided accordingly.  Thank you.</t>
  </si>
  <si>
    <t>(3)</t>
  </si>
  <si>
    <t>NSTPCW1</t>
  </si>
  <si>
    <t>NSTPCW2</t>
  </si>
  <si>
    <t>TOTAL UNITS</t>
  </si>
  <si>
    <t>H</t>
  </si>
  <si>
    <t>FNDMATH</t>
  </si>
  <si>
    <t>FNDSTAT</t>
  </si>
  <si>
    <t>BASCHEM</t>
  </si>
  <si>
    <t>BASPHYS</t>
  </si>
  <si>
    <t>Basic Chemistry</t>
  </si>
  <si>
    <t>Basic Physics</t>
  </si>
  <si>
    <t>National Service Training Program 2</t>
  </si>
  <si>
    <t>GOKONGWEI COLLEGE OF ENGINEERING</t>
  </si>
  <si>
    <t>NINTH TERM</t>
  </si>
  <si>
    <t>Foundation Course in Mathematics</t>
  </si>
  <si>
    <t>Foundation Course in Statistics</t>
  </si>
  <si>
    <t>GEARTAP</t>
  </si>
  <si>
    <t xml:space="preserve">Art Appreciation </t>
  </si>
  <si>
    <t>National Service Training Program 1</t>
  </si>
  <si>
    <t>GEMATMW</t>
  </si>
  <si>
    <t>LBYME1A</t>
  </si>
  <si>
    <t>Engineering Drawing</t>
  </si>
  <si>
    <t>CALENG1</t>
  </si>
  <si>
    <t>ENGCHEM</t>
  </si>
  <si>
    <t>Chemistry for Engineers</t>
  </si>
  <si>
    <t>LBYCH1A</t>
  </si>
  <si>
    <t>Chemistry for Engineers Laboratory</t>
  </si>
  <si>
    <t>C</t>
  </si>
  <si>
    <t>ANLYCHE</t>
  </si>
  <si>
    <t>Analytical Chemistry for ChE</t>
  </si>
  <si>
    <t>Analytical Chemistry for ChE Laboratory</t>
  </si>
  <si>
    <t>National Service Training Program - General Orientation</t>
  </si>
  <si>
    <t xml:space="preserve">Mathematics in the Modern World </t>
  </si>
  <si>
    <t>GETFWEL</t>
  </si>
  <si>
    <t>Physical Fitness and Wellness</t>
  </si>
  <si>
    <t>LBYCH1B</t>
  </si>
  <si>
    <t>LCLSONE</t>
  </si>
  <si>
    <t>Lasallian Studies 1</t>
  </si>
  <si>
    <t>Lasallian Recollection 1</t>
  </si>
  <si>
    <t>SAS1000</t>
  </si>
  <si>
    <t>Student Affairs Services</t>
  </si>
  <si>
    <t>GEDANCE</t>
  </si>
  <si>
    <t>Physical Fitness and Wellness in Dance</t>
  </si>
  <si>
    <t>GEFILI1</t>
  </si>
  <si>
    <t>Introduksyon sa Filipinohiya</t>
  </si>
  <si>
    <t>CALENG2</t>
  </si>
  <si>
    <t>ENGPHYS</t>
  </si>
  <si>
    <t>Physics for Engineers</t>
  </si>
  <si>
    <t>LBYPH1A</t>
  </si>
  <si>
    <t>Physics for Engineers Laboratory</t>
  </si>
  <si>
    <t>Organic Chemistry 1</t>
  </si>
  <si>
    <t>Organic Chemistry 1 Laboratory</t>
  </si>
  <si>
    <t>CHECALC</t>
  </si>
  <si>
    <t>Chemical Engineering Calculations</t>
  </si>
  <si>
    <t>LASARE1</t>
  </si>
  <si>
    <t>LBYCH1C</t>
  </si>
  <si>
    <t>S / H</t>
  </si>
  <si>
    <t>CALENG1 / BASPHYS</t>
  </si>
  <si>
    <t>GEFILI2</t>
  </si>
  <si>
    <t>Mga Usaping Pang-wika sa Iba't ibang Larangan</t>
  </si>
  <si>
    <t>GESPORT</t>
  </si>
  <si>
    <t>Physical Fitness and Wellness in Individual Sports</t>
  </si>
  <si>
    <t>ENGMANA</t>
  </si>
  <si>
    <t>Engineering Management</t>
  </si>
  <si>
    <t>ENGMEC1</t>
  </si>
  <si>
    <t>Statics of Rigid Bodies</t>
  </si>
  <si>
    <t>DATAENG</t>
  </si>
  <si>
    <t>Engineering Data Analysis</t>
  </si>
  <si>
    <t>CALENG3</t>
  </si>
  <si>
    <t>Differential Equations</t>
  </si>
  <si>
    <t>Organic Chemistry 2</t>
  </si>
  <si>
    <t>LBYEC2A</t>
  </si>
  <si>
    <t>S</t>
  </si>
  <si>
    <t>H / S</t>
  </si>
  <si>
    <t>ENGPHYS / CALENG2</t>
  </si>
  <si>
    <t>FNDSTAT / CALENG2</t>
  </si>
  <si>
    <t>GEPCOMM</t>
  </si>
  <si>
    <t>Purposive Communication</t>
  </si>
  <si>
    <t>GETEAMS</t>
  </si>
  <si>
    <t>Physical Fitness and Wellness in Team Sport</t>
  </si>
  <si>
    <t>QUANMAN</t>
  </si>
  <si>
    <t>Quantitative Methods of Management</t>
  </si>
  <si>
    <t>PROCCHE</t>
  </si>
  <si>
    <t>Chemical Process Industries</t>
  </si>
  <si>
    <t>Chemical Process Industries Laboratory</t>
  </si>
  <si>
    <t>PHYCHE1</t>
  </si>
  <si>
    <t>H / H</t>
  </si>
  <si>
    <t>ENGMANA / DATAENG</t>
  </si>
  <si>
    <t>Lasallian Studies 2</t>
  </si>
  <si>
    <t>LCLSTWO</t>
  </si>
  <si>
    <t>Lasallian Recollection 2</t>
  </si>
  <si>
    <t>LASARE2</t>
  </si>
  <si>
    <t>LCFAITH</t>
  </si>
  <si>
    <t>Faith Worth Living</t>
  </si>
  <si>
    <t>GEUSELF</t>
  </si>
  <si>
    <t>Understanding the Self</t>
  </si>
  <si>
    <t>ELECCHE</t>
  </si>
  <si>
    <t>PHYCHE2</t>
  </si>
  <si>
    <t>PHYCHE1 / CHECALC</t>
  </si>
  <si>
    <t>CHETHRM</t>
  </si>
  <si>
    <t>Chemical Engineering Thermodynamics</t>
  </si>
  <si>
    <t>LBYEC2E</t>
  </si>
  <si>
    <t>ECOMCHE</t>
  </si>
  <si>
    <t>Physical Principles 2</t>
  </si>
  <si>
    <t>Physical Principles 2 Laboratory</t>
  </si>
  <si>
    <t>Basic Electrical and Electronics Engineering for ChE</t>
  </si>
  <si>
    <t>Engineering Economy for ChE</t>
  </si>
  <si>
    <t>Physical Principles 1</t>
  </si>
  <si>
    <t>Physical Principles 1 Laboratory</t>
  </si>
  <si>
    <t>DE LA SALLE UNIVERSITY</t>
  </si>
  <si>
    <t>PRE-REQUISITES</t>
  </si>
  <si>
    <t>GEETHIC</t>
  </si>
  <si>
    <t xml:space="preserve">Ethics </t>
  </si>
  <si>
    <t>LBYME1B</t>
  </si>
  <si>
    <t>ENGENVI</t>
  </si>
  <si>
    <t>Environmental Science and Engineering</t>
  </si>
  <si>
    <t>MOMECHE</t>
  </si>
  <si>
    <t>Transport Phenomena 1: Momentum Transfer</t>
  </si>
  <si>
    <t>SOLUTHE</t>
  </si>
  <si>
    <t>Solution Thermodynamics</t>
  </si>
  <si>
    <t>Thermodynamics Laboratory</t>
  </si>
  <si>
    <t>MRESCHE</t>
  </si>
  <si>
    <t>REAKCHE</t>
  </si>
  <si>
    <t>Chemical Reaction Engineering and Kinetics</t>
  </si>
  <si>
    <t>CALENG3 / CHETHRM</t>
  </si>
  <si>
    <t>H / H / H</t>
  </si>
  <si>
    <t>GEPCOMM / DATAENG / CHECALC</t>
  </si>
  <si>
    <t>MATHCHE / PHYCHE2</t>
  </si>
  <si>
    <t>GESTSOC</t>
  </si>
  <si>
    <t>GERIZAL</t>
  </si>
  <si>
    <t xml:space="preserve">Life and Works of Rizal </t>
  </si>
  <si>
    <t>Science, Technology and Society</t>
  </si>
  <si>
    <t>THSCHE1</t>
  </si>
  <si>
    <t>Chemical Engineering Thesis 1</t>
  </si>
  <si>
    <t>Fundamentals of Material Science and Engineering</t>
  </si>
  <si>
    <t>DYCOPRO</t>
  </si>
  <si>
    <t>Process Dynamics and Control</t>
  </si>
  <si>
    <t>HEATCHE</t>
  </si>
  <si>
    <t>Transport Phenomena 2: Heat Transfer</t>
  </si>
  <si>
    <t>PARTCHE</t>
  </si>
  <si>
    <t>Introduction to Particle Technology</t>
  </si>
  <si>
    <t xml:space="preserve">H </t>
  </si>
  <si>
    <t>LCLSTRI</t>
  </si>
  <si>
    <t>Lasallian Studies 3</t>
  </si>
  <si>
    <t>Lasallian Recollection 3</t>
  </si>
  <si>
    <t>LASARE3</t>
  </si>
  <si>
    <t>LCASEAN</t>
  </si>
  <si>
    <t>The Filipino and ASEAN</t>
  </si>
  <si>
    <t>Basic Electrical and Electronics Engineering Laboratory for ChE</t>
  </si>
  <si>
    <t>GELITPH</t>
  </si>
  <si>
    <t>Literatures of the Philippines</t>
  </si>
  <si>
    <t>THSCHE2</t>
  </si>
  <si>
    <t>Chemical Engineering Thesis 2</t>
  </si>
  <si>
    <t>CHELEC1</t>
  </si>
  <si>
    <t>Chemical Engineering Elective 1</t>
  </si>
  <si>
    <t>MASSCHE</t>
  </si>
  <si>
    <t>Transport Phenomena 3: Mass Transfer</t>
  </si>
  <si>
    <t>SEPPROC</t>
  </si>
  <si>
    <t>Separation Processes</t>
  </si>
  <si>
    <t>Unit Operations Laboratory 1</t>
  </si>
  <si>
    <t>SEMICHE</t>
  </si>
  <si>
    <t>ChE Field Trips and Seminar</t>
  </si>
  <si>
    <t>Process Dynamics and Control Laboratory</t>
  </si>
  <si>
    <t>LCENWRD</t>
  </si>
  <si>
    <t>Encountering the Word in the World</t>
  </si>
  <si>
    <t>ENGTREP</t>
  </si>
  <si>
    <t>Technopreneurship</t>
  </si>
  <si>
    <t>CHELEC2</t>
  </si>
  <si>
    <t>Chemical Engineering Elective 2</t>
  </si>
  <si>
    <t>EQUICHE</t>
  </si>
  <si>
    <t>Chemical Engineering Design 1</t>
  </si>
  <si>
    <t>Unit Operations Laboratory 2</t>
  </si>
  <si>
    <t>BIOCHE2</t>
  </si>
  <si>
    <t>Biochemical Engineering</t>
  </si>
  <si>
    <t>SAFECHE</t>
  </si>
  <si>
    <t>Process Safety for Chemical Engineers</t>
  </si>
  <si>
    <t>CHELAWS</t>
  </si>
  <si>
    <t>Laws and Ethics for Chemical Engineers</t>
  </si>
  <si>
    <t>REAKCHE / MASSCHE / SEPPROC</t>
  </si>
  <si>
    <t>GERPHIS</t>
  </si>
  <si>
    <t>Readings in Philippine History</t>
  </si>
  <si>
    <t>GEWORLD</t>
  </si>
  <si>
    <t>Contemporary World</t>
  </si>
  <si>
    <t>CHELEC3</t>
  </si>
  <si>
    <t>Chemical Engineering Elective 3</t>
  </si>
  <si>
    <t>INCOCHE</t>
  </si>
  <si>
    <t>Course Integration for Chemical Engineering</t>
  </si>
  <si>
    <t>CAPSCHE</t>
  </si>
  <si>
    <t>Chemical Engineering Design 2</t>
  </si>
  <si>
    <t>INWAMAC</t>
  </si>
  <si>
    <t>Industrial Waste Management and Control</t>
  </si>
  <si>
    <t>Computer Applications in Chemical Engineering</t>
  </si>
  <si>
    <t>LBYEC3A</t>
  </si>
  <si>
    <t>Intelligent Engineering Systems</t>
  </si>
  <si>
    <t>MASSCHE / SEPPROC</t>
  </si>
  <si>
    <t>ENGENVI / BIOCHE2</t>
  </si>
  <si>
    <t>LBYEC2A / EQUICHE</t>
  </si>
  <si>
    <t>LBYEC2A / DATAENG</t>
  </si>
  <si>
    <t>PRCGECH</t>
  </si>
  <si>
    <t>Chemical Engineering Practicum</t>
  </si>
  <si>
    <t>ALL COURSES TAKEN</t>
  </si>
  <si>
    <r>
      <t>H</t>
    </r>
    <r>
      <rPr>
        <sz val="11"/>
        <rFont val="Arial"/>
        <family val="2"/>
      </rPr>
      <t xml:space="preserve"> = HARD PRE-REQUISITE</t>
    </r>
  </si>
  <si>
    <r>
      <t>S</t>
    </r>
    <r>
      <rPr>
        <sz val="11"/>
        <rFont val="Arial"/>
        <family val="2"/>
      </rPr>
      <t xml:space="preserve"> = SOFT PRE-REQUISITE</t>
    </r>
  </si>
  <si>
    <r>
      <t>C</t>
    </r>
    <r>
      <rPr>
        <sz val="11"/>
        <rFont val="Arial"/>
        <family val="2"/>
      </rPr>
      <t xml:space="preserve"> = CO-REQUISITE</t>
    </r>
  </si>
  <si>
    <t>MATSCHE</t>
  </si>
  <si>
    <t>Bachelor of Science in Chemical Engineering</t>
  </si>
  <si>
    <t>Approved:</t>
  </si>
  <si>
    <t>ENGR. DENNIS E. CRUZ</t>
  </si>
  <si>
    <t>Associate Dean, Gokongwei College of Engineering</t>
  </si>
  <si>
    <t>Prepared and noted:</t>
  </si>
  <si>
    <t>DR. VERGEL C. BUNGAY</t>
  </si>
  <si>
    <t>Chair, Chemical Engineering Department</t>
  </si>
  <si>
    <t>Differential Calculus</t>
  </si>
  <si>
    <t>Integral Calculus</t>
  </si>
  <si>
    <t>ORGCH13</t>
  </si>
  <si>
    <t>ORGCH13 / CALENG3</t>
  </si>
  <si>
    <t>1. Please take note that courses should not be enrolled without passing their respective pre-requisite and taking (not necessarily passed) their soft pre-requisite. Be</t>
  </si>
  <si>
    <t xml:space="preserve">    reminded that not following so will cause the course to be INVALIDATED.</t>
  </si>
  <si>
    <t>LEC</t>
  </si>
  <si>
    <t>LAB</t>
  </si>
  <si>
    <t>Methods of Research for Chemical Engineers</t>
  </si>
  <si>
    <t>ORGCH14 / REAKCHE</t>
  </si>
  <si>
    <t>ORGCH14</t>
  </si>
  <si>
    <t>NOTE TO THE STUDENTS</t>
  </si>
  <si>
    <r>
      <t xml:space="preserve">2. This checklist is </t>
    </r>
    <r>
      <rPr>
        <b/>
        <sz val="11"/>
        <rFont val="Arial"/>
        <family val="2"/>
      </rPr>
      <t>tentative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>subject to change</t>
    </r>
    <r>
      <rPr>
        <sz val="11"/>
        <rFont val="Arial"/>
        <family val="2"/>
      </rPr>
      <t>.</t>
    </r>
  </si>
  <si>
    <t>Computer-Aided Drafting</t>
  </si>
  <si>
    <t>CHECKLIST FOR FRESHMEN WHO STARTED AY 2019-2020</t>
  </si>
  <si>
    <t>Computer Fundamentals and Programming 1</t>
  </si>
  <si>
    <t>LBYCH2A</t>
  </si>
  <si>
    <t>LBYCH2B</t>
  </si>
  <si>
    <t>LBYCH2C</t>
  </si>
  <si>
    <t>LBYCH3A</t>
  </si>
  <si>
    <t>LBYCH3B</t>
  </si>
  <si>
    <t>LBYCH3C</t>
  </si>
  <si>
    <t>LBYCH4A</t>
  </si>
  <si>
    <t>LBYCH4B</t>
  </si>
  <si>
    <t>CHEMAT4</t>
  </si>
  <si>
    <t>Advanced Engineering Mathematics in Chemical Eng'g.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</si>
</sst>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12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1" fillId="0" borderId="4" xfId="10" applyFont="1" applyFill="1" applyBorder="1" applyAlignment="1">
      <alignment vertical="center"/>
    </xf>
    <xf numFmtId="0" fontId="6" fillId="0" borderId="4" xfId="22" applyFont="1" applyFill="1" applyBorder="1" applyAlignment="1">
      <alignment vertical="center"/>
    </xf>
    <xf numFmtId="0" fontId="5" fillId="0" borderId="4" xfId="22" applyFont="1" applyFill="1" applyBorder="1" applyAlignment="1">
      <alignment horizontal="left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36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/>
    </xf>
    <xf numFmtId="0" fontId="6" fillId="0" borderId="4" xfId="23" applyFont="1" applyFill="1" applyBorder="1" applyAlignment="1">
      <alignment vertical="center"/>
    </xf>
    <xf numFmtId="0" fontId="5" fillId="0" borderId="4" xfId="23" applyFont="1" applyFill="1" applyBorder="1" applyAlignment="1">
      <alignment vertical="center"/>
    </xf>
    <xf numFmtId="0" fontId="6" fillId="0" borderId="4" xfId="21" applyFont="1" applyFill="1" applyBorder="1" applyAlignment="1">
      <alignment vertical="center"/>
    </xf>
    <xf numFmtId="0" fontId="5" fillId="0" borderId="4" xfId="21" applyFont="1" applyFill="1" applyBorder="1" applyAlignment="1">
      <alignment horizontal="left" vertical="center"/>
    </xf>
    <xf numFmtId="164" fontId="6" fillId="2" borderId="4" xfId="2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6" fillId="0" borderId="4" xfId="24" applyFont="1" applyFill="1" applyBorder="1" applyAlignment="1">
      <alignment vertical="center"/>
    </xf>
    <xf numFmtId="0" fontId="5" fillId="0" borderId="4" xfId="24" applyFont="1" applyFill="1" applyBorder="1" applyAlignment="1">
      <alignment horizontal="left" vertical="center"/>
    </xf>
    <xf numFmtId="0" fontId="6" fillId="0" borderId="4" xfId="27" applyFont="1" applyFill="1" applyBorder="1" applyAlignment="1">
      <alignment vertical="center"/>
    </xf>
    <xf numFmtId="0" fontId="5" fillId="0" borderId="4" xfId="27" applyFont="1" applyFill="1" applyBorder="1" applyAlignment="1">
      <alignment vertical="center"/>
    </xf>
    <xf numFmtId="0" fontId="6" fillId="0" borderId="4" xfId="13" applyFont="1" applyFill="1" applyBorder="1" applyAlignment="1">
      <alignment vertical="center"/>
    </xf>
    <xf numFmtId="0" fontId="5" fillId="0" borderId="4" xfId="13" applyFont="1" applyFill="1" applyBorder="1" applyAlignment="1">
      <alignment horizontal="left" vertical="center"/>
    </xf>
    <xf numFmtId="164" fontId="6" fillId="2" borderId="4" xfId="45" applyNumberFormat="1" applyFont="1" applyFill="1" applyBorder="1" applyAlignment="1">
      <alignment horizontal="center" vertical="center"/>
    </xf>
    <xf numFmtId="164" fontId="6" fillId="2" borderId="1" xfId="29" applyNumberFormat="1" applyFont="1" applyFill="1" applyBorder="1" applyAlignment="1">
      <alignment horizontal="center" vertical="center"/>
    </xf>
    <xf numFmtId="164" fontId="6" fillId="2" borderId="3" xfId="29" applyNumberFormat="1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left" vertical="center"/>
    </xf>
    <xf numFmtId="0" fontId="5" fillId="0" borderId="4" xfId="9" applyFont="1" applyFill="1" applyBorder="1" applyAlignment="1">
      <alignment horizontal="left" vertical="center"/>
    </xf>
    <xf numFmtId="0" fontId="6" fillId="0" borderId="4" xfId="9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left" vertical="center"/>
    </xf>
    <xf numFmtId="0" fontId="5" fillId="0" borderId="4" xfId="4" applyFont="1" applyFill="1" applyBorder="1" applyAlignment="1">
      <alignment horizontal="left" vertical="center"/>
    </xf>
    <xf numFmtId="0" fontId="6" fillId="0" borderId="4" xfId="33" applyFont="1" applyFill="1" applyBorder="1" applyAlignment="1">
      <alignment horizontal="left" vertical="center"/>
    </xf>
    <xf numFmtId="0" fontId="5" fillId="0" borderId="4" xfId="10" applyFont="1" applyFill="1" applyBorder="1" applyAlignment="1">
      <alignment horizontal="left" vertical="center"/>
    </xf>
    <xf numFmtId="0" fontId="5" fillId="0" borderId="4" xfId="33" applyFont="1" applyFill="1" applyBorder="1" applyAlignment="1">
      <alignment horizontal="left" vertical="center"/>
    </xf>
    <xf numFmtId="0" fontId="6" fillId="0" borderId="4" xfId="10" applyFont="1" applyFill="1" applyBorder="1" applyAlignment="1">
      <alignment vertical="center"/>
    </xf>
    <xf numFmtId="0" fontId="6" fillId="0" borderId="4" xfId="34" applyFont="1" applyFill="1" applyBorder="1" applyAlignment="1">
      <alignment horizontal="left" vertical="center"/>
    </xf>
    <xf numFmtId="0" fontId="5" fillId="0" borderId="4" xfId="34" applyFont="1" applyFill="1" applyBorder="1" applyAlignment="1">
      <alignment horizontal="left" vertical="center"/>
    </xf>
    <xf numFmtId="0" fontId="6" fillId="0" borderId="4" xfId="4" applyFont="1" applyFill="1" applyBorder="1" applyAlignment="1">
      <alignment vertical="center"/>
    </xf>
    <xf numFmtId="164" fontId="5" fillId="0" borderId="4" xfId="4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5" xfId="4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45" applyFont="1" applyFill="1" applyBorder="1" applyAlignment="1">
      <alignment horizontal="left" vertical="center" indent="17"/>
    </xf>
    <xf numFmtId="0" fontId="6" fillId="0" borderId="0" xfId="45" applyFont="1" applyFill="1" applyBorder="1" applyAlignment="1">
      <alignment horizontal="center" vertical="center"/>
    </xf>
    <xf numFmtId="164" fontId="6" fillId="0" borderId="0" xfId="2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29" applyFont="1" applyFill="1" applyBorder="1" applyAlignment="1">
      <alignment horizontal="center" vertical="center"/>
    </xf>
    <xf numFmtId="0" fontId="6" fillId="2" borderId="3" xfId="29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2" borderId="4" xfId="45" applyFont="1" applyFill="1" applyBorder="1" applyAlignment="1">
      <alignment horizontal="center" vertical="center"/>
    </xf>
    <xf numFmtId="0" fontId="6" fillId="2" borderId="1" xfId="45" applyFont="1" applyFill="1" applyBorder="1" applyAlignment="1">
      <alignment horizontal="center" vertical="center"/>
    </xf>
    <xf numFmtId="0" fontId="11" fillId="0" borderId="4" xfId="22" applyFont="1" applyFill="1" applyBorder="1" applyAlignment="1">
      <alignment vertical="center"/>
    </xf>
  </cellXfs>
  <cellStyles count="78">
    <cellStyle name="Normal" xfId="0" builtinId="0"/>
    <cellStyle name="Normal 10" xfId="10"/>
    <cellStyle name="Normal 11" xfId="11"/>
    <cellStyle name="Normal 12" xfId="19"/>
    <cellStyle name="Normal 13" xfId="12"/>
    <cellStyle name="Normal 14" xfId="16"/>
    <cellStyle name="Normal 15" xfId="14"/>
    <cellStyle name="Normal 16" xfId="15"/>
    <cellStyle name="Normal 17" xfId="18"/>
    <cellStyle name="Normal 18" xfId="17"/>
    <cellStyle name="Normal 19" xfId="13"/>
    <cellStyle name="Normal 2" xfId="1"/>
    <cellStyle name="Normal 2 10" xfId="42"/>
    <cellStyle name="Normal 2 11" xfId="38"/>
    <cellStyle name="Normal 2 12" xfId="43"/>
    <cellStyle name="Normal 2 13" xfId="37"/>
    <cellStyle name="Normal 2 14" xfId="41"/>
    <cellStyle name="Normal 2 15" xfId="44"/>
    <cellStyle name="Normal 2 16" xfId="46"/>
    <cellStyle name="Normal 2 17" xfId="47"/>
    <cellStyle name="Normal 2 18" xfId="48"/>
    <cellStyle name="Normal 2 19" xfId="49"/>
    <cellStyle name="Normal 2 2" xfId="2"/>
    <cellStyle name="Normal 2 20" xfId="51"/>
    <cellStyle name="Normal 2 21" xfId="52"/>
    <cellStyle name="Normal 2 22" xfId="53"/>
    <cellStyle name="Normal 2 23" xfId="50"/>
    <cellStyle name="Normal 2 24" xfId="59"/>
    <cellStyle name="Normal 2 25" xfId="54"/>
    <cellStyle name="Normal 2 26" xfId="56"/>
    <cellStyle name="Normal 2 27" xfId="62"/>
    <cellStyle name="Normal 2 28" xfId="61"/>
    <cellStyle name="Normal 2 29" xfId="58"/>
    <cellStyle name="Normal 2 3" xfId="30"/>
    <cellStyle name="Normal 2 30" xfId="57"/>
    <cellStyle name="Normal 2 31" xfId="64"/>
    <cellStyle name="Normal 2 32" xfId="60"/>
    <cellStyle name="Normal 2 33" xfId="65"/>
    <cellStyle name="Normal 2 34" xfId="55"/>
    <cellStyle name="Normal 2 35" xfId="67"/>
    <cellStyle name="Normal 2 36" xfId="63"/>
    <cellStyle name="Normal 2 37" xfId="68"/>
    <cellStyle name="Normal 2 38" xfId="71"/>
    <cellStyle name="Normal 2 39" xfId="66"/>
    <cellStyle name="Normal 2 4" xfId="35"/>
    <cellStyle name="Normal 2 40" xfId="70"/>
    <cellStyle name="Normal 2 41" xfId="74"/>
    <cellStyle name="Normal 2 42" xfId="75"/>
    <cellStyle name="Normal 2 43" xfId="72"/>
    <cellStyle name="Normal 2 44" xfId="77"/>
    <cellStyle name="Normal 2 45" xfId="76"/>
    <cellStyle name="Normal 2 46" xfId="69"/>
    <cellStyle name="Normal 2 47" xfId="73"/>
    <cellStyle name="Normal 2 5" xfId="32"/>
    <cellStyle name="Normal 2 6" xfId="34"/>
    <cellStyle name="Normal 2 7" xfId="31"/>
    <cellStyle name="Normal 2 8" xfId="40"/>
    <cellStyle name="Normal 2 9" xfId="39"/>
    <cellStyle name="Normal 20" xfId="21"/>
    <cellStyle name="Normal 21" xfId="20"/>
    <cellStyle name="Normal 22" xfId="22"/>
    <cellStyle name="Normal 23" xfId="23"/>
    <cellStyle name="Normal 24" xfId="26"/>
    <cellStyle name="Normal 25" xfId="28"/>
    <cellStyle name="Normal 26" xfId="27"/>
    <cellStyle name="Normal 27" xfId="24"/>
    <cellStyle name="Normal 28" xfId="25"/>
    <cellStyle name="Normal 29" xfId="29"/>
    <cellStyle name="Normal 3" xfId="5"/>
    <cellStyle name="Normal 32" xfId="33"/>
    <cellStyle name="Normal 34" xfId="36"/>
    <cellStyle name="Normal 4" xfId="3"/>
    <cellStyle name="Normal 47" xfId="45"/>
    <cellStyle name="Normal 5" xfId="6"/>
    <cellStyle name="Normal 6" xfId="4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234950</xdr:colOff>
      <xdr:row>47</xdr:row>
      <xdr:rowOff>204108</xdr:rowOff>
    </xdr:from>
    <xdr:to>
      <xdr:col>11</xdr:col>
      <xdr:colOff>1160235</xdr:colOff>
      <xdr:row>51</xdr:row>
      <xdr:rowOff>172596</xdr:rowOff>
    </xdr:to>
    <xdr:pic>
      <xdr:nvPicPr>
        <xdr:cNvPr id="2" name="Picture 1" descr="F:\Files\(1) Final Content\Scanned Documents 2010-09-23\(VCB) E-signature - blu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BFCFE"/>
            </a:clrFrom>
            <a:clrTo>
              <a:srgbClr val="FBFCFE">
                <a:alpha val="0"/>
              </a:srgbClr>
            </a:clrTo>
          </a:clrChange>
          <a:lum bright="-40000"/>
        </a:blip>
        <a:srcRect/>
        <a:stretch>
          <a:fillRect/>
        </a:stretch>
      </xdr:blipFill>
      <xdr:spPr bwMode="auto">
        <a:xfrm>
          <a:off x="11596914" y="11239501"/>
          <a:ext cx="2136321" cy="8937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9"/>
  <sheetViews>
    <sheetView showGridLines="0" view="pageBreakPreview" topLeftCell="A19" zoomScale="70" zoomScaleNormal="70" zoomScaleSheetLayoutView="70" zoomScalePageLayoutView="55" workbookViewId="0">
      <selection activeCell="K41" sqref="K41"/>
    </sheetView>
  </sheetViews>
  <sheetFormatPr defaultColWidth="8.7109375" defaultRowHeight="18" x14ac:dyDescent="0.2"/>
  <cols>
    <col min="1" max="1" width="5.5703125" style="21" customWidth="1"/>
    <col min="2" max="2" width="30.28515625" style="21" customWidth="1"/>
    <col min="3" max="3" width="14.5703125" style="1" customWidth="1"/>
    <col min="4" max="4" width="53.42578125" style="21" customWidth="1"/>
    <col min="5" max="6" width="7.5703125" style="13" customWidth="1"/>
    <col min="7" max="7" width="7.5703125" style="10" customWidth="1"/>
    <col min="8" max="8" width="10.5703125" style="21" customWidth="1"/>
    <col min="9" max="9" width="33.42578125" style="21" customWidth="1"/>
    <col min="10" max="10" width="3.5703125" style="21" customWidth="1"/>
    <col min="11" max="11" width="14.5703125" style="1" customWidth="1"/>
    <col min="12" max="12" width="56.85546875" style="21" customWidth="1"/>
    <col min="13" max="15" width="7.5703125" style="21" customWidth="1"/>
    <col min="16" max="16" width="10.5703125" style="21" customWidth="1"/>
    <col min="17" max="17" width="31.85546875" style="21" customWidth="1"/>
    <col min="18" max="19" width="5.5703125" style="21" customWidth="1"/>
    <col min="20" max="16384" width="8.7109375" style="21"/>
  </cols>
  <sheetData>
    <row r="1" spans="3:17" ht="17.45" customHeight="1" x14ac:dyDescent="0.2"/>
    <row r="2" spans="3:17" ht="22.5" customHeight="1" x14ac:dyDescent="0.2">
      <c r="C2" s="86" t="s">
        <v>127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3:17" ht="21.95" customHeight="1" x14ac:dyDescent="0.2">
      <c r="C3" s="87" t="s">
        <v>30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3:17" ht="21.95" customHeight="1" x14ac:dyDescent="0.2">
      <c r="C4" s="88" t="s">
        <v>223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3:17" ht="21.95" customHeight="1" x14ac:dyDescent="0.2">
      <c r="C5" s="87" t="s">
        <v>244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3:17" ht="18" customHeight="1" x14ac:dyDescent="0.2">
      <c r="C6" s="81" t="s">
        <v>0</v>
      </c>
      <c r="D6" s="82"/>
      <c r="E6" s="82"/>
      <c r="F6" s="82"/>
      <c r="G6" s="82"/>
      <c r="H6" s="82"/>
      <c r="I6" s="83"/>
      <c r="K6" s="81" t="s">
        <v>5</v>
      </c>
      <c r="L6" s="82"/>
      <c r="M6" s="82"/>
      <c r="N6" s="82"/>
      <c r="O6" s="82"/>
      <c r="P6" s="82"/>
      <c r="Q6" s="83"/>
    </row>
    <row r="7" spans="3:17" ht="18" customHeight="1" x14ac:dyDescent="0.2">
      <c r="C7" s="2" t="s">
        <v>13</v>
      </c>
      <c r="D7" s="2" t="s">
        <v>14</v>
      </c>
      <c r="E7" s="2" t="s">
        <v>236</v>
      </c>
      <c r="F7" s="2" t="s">
        <v>237</v>
      </c>
      <c r="G7" s="2" t="s">
        <v>1</v>
      </c>
      <c r="H7" s="79" t="s">
        <v>128</v>
      </c>
      <c r="I7" s="80"/>
      <c r="K7" s="2" t="s">
        <v>13</v>
      </c>
      <c r="L7" s="2" t="s">
        <v>14</v>
      </c>
      <c r="M7" s="2" t="s">
        <v>236</v>
      </c>
      <c r="N7" s="2" t="s">
        <v>237</v>
      </c>
      <c r="O7" s="2" t="s">
        <v>1</v>
      </c>
      <c r="P7" s="79" t="s">
        <v>128</v>
      </c>
      <c r="Q7" s="80"/>
    </row>
    <row r="8" spans="3:17" ht="18" customHeight="1" x14ac:dyDescent="0.2">
      <c r="C8" s="51" t="s">
        <v>16</v>
      </c>
      <c r="D8" s="31" t="s">
        <v>49</v>
      </c>
      <c r="E8" s="29">
        <v>0</v>
      </c>
      <c r="F8" s="29">
        <v>0</v>
      </c>
      <c r="G8" s="29">
        <v>0</v>
      </c>
      <c r="H8" s="52"/>
      <c r="I8" s="52"/>
      <c r="K8" s="51" t="s">
        <v>76</v>
      </c>
      <c r="L8" s="31" t="s">
        <v>77</v>
      </c>
      <c r="M8" s="29">
        <v>3</v>
      </c>
      <c r="N8" s="29">
        <v>0</v>
      </c>
      <c r="O8" s="29">
        <v>3</v>
      </c>
      <c r="P8" s="53"/>
      <c r="Q8" s="54"/>
    </row>
    <row r="9" spans="3:17" ht="18" customHeight="1" x14ac:dyDescent="0.2">
      <c r="C9" s="55" t="s">
        <v>23</v>
      </c>
      <c r="D9" s="31" t="s">
        <v>32</v>
      </c>
      <c r="E9" s="29">
        <v>5</v>
      </c>
      <c r="F9" s="29">
        <v>0</v>
      </c>
      <c r="G9" s="29">
        <v>5</v>
      </c>
      <c r="H9" s="52"/>
      <c r="I9" s="54"/>
      <c r="K9" s="51" t="s">
        <v>78</v>
      </c>
      <c r="L9" s="31" t="s">
        <v>79</v>
      </c>
      <c r="M9" s="29">
        <v>2</v>
      </c>
      <c r="N9" s="29">
        <v>0</v>
      </c>
      <c r="O9" s="29">
        <v>2</v>
      </c>
      <c r="P9" s="52"/>
      <c r="Q9" s="56"/>
    </row>
    <row r="10" spans="3:17" ht="18" customHeight="1" x14ac:dyDescent="0.2">
      <c r="C10" s="55" t="s">
        <v>25</v>
      </c>
      <c r="D10" s="31" t="s">
        <v>27</v>
      </c>
      <c r="E10" s="29">
        <v>3</v>
      </c>
      <c r="F10" s="29">
        <v>0</v>
      </c>
      <c r="G10" s="29">
        <v>3</v>
      </c>
      <c r="H10" s="52"/>
      <c r="I10" s="54"/>
      <c r="K10" s="51" t="s">
        <v>89</v>
      </c>
      <c r="L10" s="31" t="s">
        <v>245</v>
      </c>
      <c r="M10" s="29">
        <v>0</v>
      </c>
      <c r="N10" s="29">
        <v>3</v>
      </c>
      <c r="O10" s="29">
        <v>1</v>
      </c>
      <c r="P10" s="52"/>
      <c r="Q10" s="56"/>
    </row>
    <row r="11" spans="3:17" ht="18" customHeight="1" x14ac:dyDescent="0.2">
      <c r="C11" s="55" t="s">
        <v>26</v>
      </c>
      <c r="D11" s="31" t="s">
        <v>28</v>
      </c>
      <c r="E11" s="29">
        <v>3</v>
      </c>
      <c r="F11" s="29">
        <v>0</v>
      </c>
      <c r="G11" s="29">
        <v>3</v>
      </c>
      <c r="H11" s="52"/>
      <c r="I11" s="54"/>
      <c r="K11" s="27" t="s">
        <v>80</v>
      </c>
      <c r="L11" s="28" t="s">
        <v>81</v>
      </c>
      <c r="M11" s="29">
        <v>2</v>
      </c>
      <c r="N11" s="29">
        <v>0</v>
      </c>
      <c r="O11" s="29">
        <v>2</v>
      </c>
      <c r="P11" s="30" t="s">
        <v>90</v>
      </c>
      <c r="Q11" s="30" t="s">
        <v>40</v>
      </c>
    </row>
    <row r="12" spans="3:17" ht="18" customHeight="1" x14ac:dyDescent="0.2">
      <c r="C12" s="55" t="s">
        <v>24</v>
      </c>
      <c r="D12" s="31" t="s">
        <v>33</v>
      </c>
      <c r="E12" s="29">
        <v>3</v>
      </c>
      <c r="F12" s="29">
        <v>0</v>
      </c>
      <c r="G12" s="29">
        <v>3</v>
      </c>
      <c r="H12" s="57"/>
      <c r="I12" s="54"/>
      <c r="K12" s="58" t="s">
        <v>82</v>
      </c>
      <c r="L12" s="59" t="s">
        <v>83</v>
      </c>
      <c r="M12" s="29">
        <v>3</v>
      </c>
      <c r="N12" s="29">
        <v>0</v>
      </c>
      <c r="O12" s="29">
        <v>3</v>
      </c>
      <c r="P12" s="30" t="s">
        <v>91</v>
      </c>
      <c r="Q12" s="30" t="s">
        <v>92</v>
      </c>
    </row>
    <row r="13" spans="3:17" ht="18" customHeight="1" x14ac:dyDescent="0.2">
      <c r="C13" s="51" t="s">
        <v>34</v>
      </c>
      <c r="D13" s="31" t="s">
        <v>35</v>
      </c>
      <c r="E13" s="29">
        <v>3</v>
      </c>
      <c r="F13" s="29">
        <v>0</v>
      </c>
      <c r="G13" s="29">
        <v>3</v>
      </c>
      <c r="H13" s="39"/>
      <c r="I13" s="39"/>
      <c r="K13" s="60" t="s">
        <v>84</v>
      </c>
      <c r="L13" s="59" t="s">
        <v>85</v>
      </c>
      <c r="M13" s="29">
        <v>3</v>
      </c>
      <c r="N13" s="29">
        <v>0</v>
      </c>
      <c r="O13" s="29">
        <v>3</v>
      </c>
      <c r="P13" s="30" t="s">
        <v>91</v>
      </c>
      <c r="Q13" s="30" t="s">
        <v>93</v>
      </c>
    </row>
    <row r="14" spans="3:17" ht="18" customHeight="1" x14ac:dyDescent="0.2">
      <c r="C14" s="84" t="s">
        <v>2</v>
      </c>
      <c r="D14" s="85"/>
      <c r="E14" s="61">
        <f>SUM(E8:E13)</f>
        <v>17</v>
      </c>
      <c r="F14" s="61">
        <f>SUM(F8:F13)</f>
        <v>0</v>
      </c>
      <c r="G14" s="61">
        <f>SUM(G8:G13)</f>
        <v>17</v>
      </c>
      <c r="K14" s="62" t="s">
        <v>86</v>
      </c>
      <c r="L14" s="63" t="s">
        <v>87</v>
      </c>
      <c r="M14" s="29">
        <v>3</v>
      </c>
      <c r="N14" s="29">
        <v>0</v>
      </c>
      <c r="O14" s="29">
        <v>3</v>
      </c>
      <c r="P14" s="30" t="s">
        <v>22</v>
      </c>
      <c r="Q14" s="30" t="s">
        <v>63</v>
      </c>
    </row>
    <row r="15" spans="3:17" ht="18" customHeight="1" x14ac:dyDescent="0.2">
      <c r="K15" s="64" t="s">
        <v>240</v>
      </c>
      <c r="L15" s="65" t="s">
        <v>88</v>
      </c>
      <c r="M15" s="29">
        <v>2</v>
      </c>
      <c r="N15" s="29">
        <v>0</v>
      </c>
      <c r="O15" s="29">
        <v>2</v>
      </c>
      <c r="P15" s="30" t="s">
        <v>22</v>
      </c>
      <c r="Q15" s="30" t="s">
        <v>232</v>
      </c>
    </row>
    <row r="16" spans="3:17" ht="18" customHeight="1" x14ac:dyDescent="0.2">
      <c r="K16" s="89" t="s">
        <v>2</v>
      </c>
      <c r="L16" s="89"/>
      <c r="M16" s="61">
        <f>SUM(M8:M15)</f>
        <v>18</v>
      </c>
      <c r="N16" s="61">
        <f>SUM(N8:N15)</f>
        <v>3</v>
      </c>
      <c r="O16" s="61">
        <f>SUM(O8:O15)</f>
        <v>19</v>
      </c>
    </row>
    <row r="17" spans="3:17" ht="18" customHeight="1" x14ac:dyDescent="0.2">
      <c r="C17" s="81" t="s">
        <v>3</v>
      </c>
      <c r="D17" s="82"/>
      <c r="E17" s="82"/>
      <c r="F17" s="82"/>
      <c r="G17" s="82"/>
      <c r="H17" s="82"/>
      <c r="I17" s="83"/>
      <c r="K17" s="21"/>
      <c r="O17" s="10"/>
    </row>
    <row r="18" spans="3:17" ht="18" customHeight="1" x14ac:dyDescent="0.2">
      <c r="C18" s="2" t="s">
        <v>13</v>
      </c>
      <c r="D18" s="2" t="s">
        <v>14</v>
      </c>
      <c r="E18" s="2" t="s">
        <v>236</v>
      </c>
      <c r="F18" s="2" t="s">
        <v>237</v>
      </c>
      <c r="G18" s="2" t="s">
        <v>1</v>
      </c>
      <c r="H18" s="79" t="s">
        <v>128</v>
      </c>
      <c r="I18" s="80"/>
      <c r="K18" s="81" t="s">
        <v>6</v>
      </c>
      <c r="L18" s="82"/>
      <c r="M18" s="82"/>
      <c r="N18" s="82"/>
      <c r="O18" s="82"/>
      <c r="P18" s="82"/>
      <c r="Q18" s="83"/>
    </row>
    <row r="19" spans="3:17" ht="18" customHeight="1" x14ac:dyDescent="0.2">
      <c r="C19" s="64" t="s">
        <v>19</v>
      </c>
      <c r="D19" s="66" t="s">
        <v>36</v>
      </c>
      <c r="E19" s="29">
        <v>0</v>
      </c>
      <c r="F19" s="29">
        <v>0</v>
      </c>
      <c r="G19" s="29">
        <v>-3</v>
      </c>
      <c r="H19" s="52"/>
      <c r="I19" s="54"/>
      <c r="K19" s="2" t="s">
        <v>13</v>
      </c>
      <c r="L19" s="2" t="s">
        <v>14</v>
      </c>
      <c r="M19" s="2" t="s">
        <v>236</v>
      </c>
      <c r="N19" s="2" t="s">
        <v>237</v>
      </c>
      <c r="O19" s="2" t="s">
        <v>1</v>
      </c>
      <c r="P19" s="79" t="s">
        <v>128</v>
      </c>
      <c r="Q19" s="80"/>
    </row>
    <row r="20" spans="3:17" ht="18" customHeight="1" x14ac:dyDescent="0.2">
      <c r="C20" s="64" t="s">
        <v>37</v>
      </c>
      <c r="D20" s="66" t="s">
        <v>50</v>
      </c>
      <c r="E20" s="29">
        <v>3</v>
      </c>
      <c r="F20" s="29">
        <v>0</v>
      </c>
      <c r="G20" s="29">
        <v>3</v>
      </c>
      <c r="H20" s="52"/>
      <c r="I20" s="54"/>
      <c r="K20" s="67" t="s">
        <v>94</v>
      </c>
      <c r="L20" s="65" t="s">
        <v>95</v>
      </c>
      <c r="M20" s="29">
        <v>3</v>
      </c>
      <c r="N20" s="29">
        <v>0</v>
      </c>
      <c r="O20" s="29">
        <v>3</v>
      </c>
      <c r="P20" s="30"/>
      <c r="Q20" s="30"/>
    </row>
    <row r="21" spans="3:17" ht="18" customHeight="1" x14ac:dyDescent="0.2">
      <c r="C21" s="64" t="s">
        <v>51</v>
      </c>
      <c r="D21" s="66" t="s">
        <v>52</v>
      </c>
      <c r="E21" s="29">
        <v>2</v>
      </c>
      <c r="F21" s="29">
        <v>0</v>
      </c>
      <c r="G21" s="29">
        <v>2</v>
      </c>
      <c r="H21" s="57"/>
      <c r="I21" s="57"/>
      <c r="K21" s="67" t="s">
        <v>96</v>
      </c>
      <c r="L21" s="65" t="s">
        <v>97</v>
      </c>
      <c r="M21" s="29">
        <v>2</v>
      </c>
      <c r="N21" s="29">
        <v>0</v>
      </c>
      <c r="O21" s="29">
        <v>2</v>
      </c>
      <c r="P21" s="30"/>
      <c r="Q21" s="30"/>
    </row>
    <row r="22" spans="3:17" ht="18" customHeight="1" x14ac:dyDescent="0.2">
      <c r="C22" s="68" t="s">
        <v>38</v>
      </c>
      <c r="D22" s="69" t="s">
        <v>39</v>
      </c>
      <c r="E22" s="29">
        <v>0</v>
      </c>
      <c r="F22" s="29">
        <v>3</v>
      </c>
      <c r="G22" s="29">
        <v>1</v>
      </c>
      <c r="H22" s="53"/>
      <c r="I22" s="54"/>
      <c r="K22" s="67" t="s">
        <v>98</v>
      </c>
      <c r="L22" s="65" t="s">
        <v>99</v>
      </c>
      <c r="M22" s="29">
        <v>3</v>
      </c>
      <c r="N22" s="29">
        <v>0</v>
      </c>
      <c r="O22" s="29">
        <v>3</v>
      </c>
      <c r="P22" s="30" t="s">
        <v>104</v>
      </c>
      <c r="Q22" s="30" t="s">
        <v>105</v>
      </c>
    </row>
    <row r="23" spans="3:17" ht="18" customHeight="1" x14ac:dyDescent="0.2">
      <c r="C23" s="64" t="s">
        <v>40</v>
      </c>
      <c r="D23" s="66" t="s">
        <v>230</v>
      </c>
      <c r="E23" s="29">
        <v>3</v>
      </c>
      <c r="F23" s="29">
        <v>0</v>
      </c>
      <c r="G23" s="29">
        <v>3</v>
      </c>
      <c r="H23" s="30" t="s">
        <v>22</v>
      </c>
      <c r="I23" s="30" t="s">
        <v>23</v>
      </c>
      <c r="K23" s="67" t="s">
        <v>254</v>
      </c>
      <c r="L23" s="65" t="s">
        <v>255</v>
      </c>
      <c r="M23" s="29">
        <v>3</v>
      </c>
      <c r="N23" s="29">
        <v>0</v>
      </c>
      <c r="O23" s="29">
        <v>3</v>
      </c>
      <c r="P23" s="30" t="s">
        <v>22</v>
      </c>
      <c r="Q23" s="30" t="s">
        <v>86</v>
      </c>
    </row>
    <row r="24" spans="3:17" ht="18" customHeight="1" x14ac:dyDescent="0.2">
      <c r="C24" s="64" t="s">
        <v>41</v>
      </c>
      <c r="D24" s="66" t="s">
        <v>42</v>
      </c>
      <c r="E24" s="29">
        <v>3</v>
      </c>
      <c r="F24" s="29">
        <v>0</v>
      </c>
      <c r="G24" s="29">
        <v>3</v>
      </c>
      <c r="H24" s="30" t="s">
        <v>22</v>
      </c>
      <c r="I24" s="30" t="s">
        <v>25</v>
      </c>
      <c r="K24" s="67" t="s">
        <v>100</v>
      </c>
      <c r="L24" s="65" t="s">
        <v>101</v>
      </c>
      <c r="M24" s="29">
        <v>3</v>
      </c>
      <c r="N24" s="29">
        <v>0</v>
      </c>
      <c r="O24" s="29">
        <v>3</v>
      </c>
      <c r="P24" s="30" t="s">
        <v>22</v>
      </c>
      <c r="Q24" s="30" t="s">
        <v>240</v>
      </c>
    </row>
    <row r="25" spans="3:17" ht="18" customHeight="1" x14ac:dyDescent="0.2">
      <c r="C25" s="64" t="s">
        <v>43</v>
      </c>
      <c r="D25" s="66" t="s">
        <v>44</v>
      </c>
      <c r="E25" s="29">
        <v>0</v>
      </c>
      <c r="F25" s="29">
        <v>3</v>
      </c>
      <c r="G25" s="29">
        <v>1</v>
      </c>
      <c r="H25" s="30" t="s">
        <v>45</v>
      </c>
      <c r="I25" s="30" t="s">
        <v>41</v>
      </c>
      <c r="K25" s="67" t="s">
        <v>247</v>
      </c>
      <c r="L25" s="65" t="s">
        <v>102</v>
      </c>
      <c r="M25" s="29">
        <v>0</v>
      </c>
      <c r="N25" s="29">
        <v>3</v>
      </c>
      <c r="O25" s="29">
        <v>1</v>
      </c>
      <c r="P25" s="30" t="s">
        <v>45</v>
      </c>
      <c r="Q25" s="30" t="s">
        <v>100</v>
      </c>
    </row>
    <row r="26" spans="3:17" ht="18" customHeight="1" x14ac:dyDescent="0.2">
      <c r="C26" s="70" t="s">
        <v>46</v>
      </c>
      <c r="D26" s="63" t="s">
        <v>47</v>
      </c>
      <c r="E26" s="29">
        <v>3</v>
      </c>
      <c r="F26" s="29">
        <v>0</v>
      </c>
      <c r="G26" s="29">
        <v>3</v>
      </c>
      <c r="H26" s="71" t="s">
        <v>22</v>
      </c>
      <c r="I26" s="72" t="s">
        <v>25</v>
      </c>
      <c r="K26" s="67" t="s">
        <v>103</v>
      </c>
      <c r="L26" s="65" t="s">
        <v>125</v>
      </c>
      <c r="M26" s="29">
        <v>3</v>
      </c>
      <c r="N26" s="29">
        <v>0</v>
      </c>
      <c r="O26" s="29">
        <v>3</v>
      </c>
      <c r="P26" s="30" t="s">
        <v>91</v>
      </c>
      <c r="Q26" s="30" t="s">
        <v>233</v>
      </c>
    </row>
    <row r="27" spans="3:17" ht="18" customHeight="1" x14ac:dyDescent="0.2">
      <c r="C27" s="70" t="s">
        <v>53</v>
      </c>
      <c r="D27" s="63" t="s">
        <v>48</v>
      </c>
      <c r="E27" s="29">
        <v>0</v>
      </c>
      <c r="F27" s="29">
        <v>6</v>
      </c>
      <c r="G27" s="73">
        <v>2</v>
      </c>
      <c r="H27" s="74" t="s">
        <v>45</v>
      </c>
      <c r="I27" s="72" t="s">
        <v>46</v>
      </c>
      <c r="K27" s="67" t="s">
        <v>246</v>
      </c>
      <c r="L27" s="65" t="s">
        <v>126</v>
      </c>
      <c r="M27" s="29">
        <v>0</v>
      </c>
      <c r="N27" s="29">
        <v>3</v>
      </c>
      <c r="O27" s="29">
        <v>1</v>
      </c>
      <c r="P27" s="30" t="s">
        <v>45</v>
      </c>
      <c r="Q27" s="30" t="s">
        <v>103</v>
      </c>
    </row>
    <row r="28" spans="3:17" ht="18" customHeight="1" x14ac:dyDescent="0.2">
      <c r="C28" s="84" t="s">
        <v>2</v>
      </c>
      <c r="D28" s="85"/>
      <c r="E28" s="61">
        <f>SUM(E20:E27)</f>
        <v>14</v>
      </c>
      <c r="F28" s="49">
        <f>SUM(F20:F27)</f>
        <v>12</v>
      </c>
      <c r="G28" s="49">
        <f>SUM(G20:G27)</f>
        <v>18</v>
      </c>
      <c r="H28" s="50">
        <f>G19</f>
        <v>-3</v>
      </c>
      <c r="K28" s="89" t="s">
        <v>2</v>
      </c>
      <c r="L28" s="89"/>
      <c r="M28" s="61">
        <f>SUM(M20:M27)</f>
        <v>17</v>
      </c>
      <c r="N28" s="61">
        <f>SUM(N20:N27)</f>
        <v>6</v>
      </c>
      <c r="O28" s="61">
        <f>SUM(O20:O27)</f>
        <v>19</v>
      </c>
    </row>
    <row r="29" spans="3:17" ht="18" customHeight="1" x14ac:dyDescent="0.2"/>
    <row r="30" spans="3:17" ht="18" customHeight="1" x14ac:dyDescent="0.2">
      <c r="K30" s="81" t="s">
        <v>7</v>
      </c>
      <c r="L30" s="82"/>
      <c r="M30" s="82"/>
      <c r="N30" s="82"/>
      <c r="O30" s="82"/>
      <c r="P30" s="82"/>
      <c r="Q30" s="83"/>
    </row>
    <row r="31" spans="3:17" ht="18" customHeight="1" x14ac:dyDescent="0.2">
      <c r="C31" s="81" t="s">
        <v>4</v>
      </c>
      <c r="D31" s="82"/>
      <c r="E31" s="82"/>
      <c r="F31" s="82"/>
      <c r="G31" s="82"/>
      <c r="H31" s="82"/>
      <c r="I31" s="83"/>
      <c r="K31" s="2" t="s">
        <v>13</v>
      </c>
      <c r="L31" s="2" t="s">
        <v>14</v>
      </c>
      <c r="M31" s="2" t="s">
        <v>236</v>
      </c>
      <c r="N31" s="2" t="s">
        <v>237</v>
      </c>
      <c r="O31" s="2" t="s">
        <v>1</v>
      </c>
      <c r="P31" s="79" t="s">
        <v>128</v>
      </c>
      <c r="Q31" s="80"/>
    </row>
    <row r="32" spans="3:17" ht="18" customHeight="1" x14ac:dyDescent="0.2">
      <c r="C32" s="2" t="s">
        <v>13</v>
      </c>
      <c r="D32" s="2" t="s">
        <v>14</v>
      </c>
      <c r="E32" s="2" t="s">
        <v>236</v>
      </c>
      <c r="F32" s="2" t="s">
        <v>237</v>
      </c>
      <c r="G32" s="2" t="s">
        <v>1</v>
      </c>
      <c r="H32" s="79" t="s">
        <v>128</v>
      </c>
      <c r="I32" s="80"/>
      <c r="K32" s="67" t="s">
        <v>107</v>
      </c>
      <c r="L32" s="65" t="s">
        <v>106</v>
      </c>
      <c r="M32" s="29">
        <v>2</v>
      </c>
      <c r="N32" s="29">
        <v>0</v>
      </c>
      <c r="O32" s="29">
        <v>-1</v>
      </c>
      <c r="P32" s="30"/>
      <c r="Q32" s="30"/>
    </row>
    <row r="33" spans="3:17" ht="18" customHeight="1" x14ac:dyDescent="0.2">
      <c r="C33" s="64" t="s">
        <v>20</v>
      </c>
      <c r="D33" s="63" t="s">
        <v>29</v>
      </c>
      <c r="E33" s="29">
        <v>0</v>
      </c>
      <c r="F33" s="29">
        <v>0</v>
      </c>
      <c r="G33" s="29" t="s">
        <v>18</v>
      </c>
      <c r="H33" s="71" t="s">
        <v>22</v>
      </c>
      <c r="I33" s="72" t="s">
        <v>19</v>
      </c>
      <c r="K33" s="67" t="s">
        <v>109</v>
      </c>
      <c r="L33" s="65" t="s">
        <v>108</v>
      </c>
      <c r="M33" s="29">
        <v>0</v>
      </c>
      <c r="N33" s="29">
        <v>0</v>
      </c>
      <c r="O33" s="29">
        <v>0</v>
      </c>
      <c r="P33" s="30"/>
      <c r="Q33" s="30"/>
    </row>
    <row r="34" spans="3:17" ht="18" customHeight="1" x14ac:dyDescent="0.2">
      <c r="C34" s="64" t="s">
        <v>54</v>
      </c>
      <c r="D34" s="63" t="s">
        <v>55</v>
      </c>
      <c r="E34" s="29">
        <v>2</v>
      </c>
      <c r="F34" s="29">
        <v>0</v>
      </c>
      <c r="G34" s="29">
        <v>-1</v>
      </c>
      <c r="H34" s="71"/>
      <c r="I34" s="72"/>
      <c r="K34" s="67" t="s">
        <v>110</v>
      </c>
      <c r="L34" s="65" t="s">
        <v>111</v>
      </c>
      <c r="M34" s="29">
        <v>3</v>
      </c>
      <c r="N34" s="29">
        <v>0</v>
      </c>
      <c r="O34" s="29">
        <v>3</v>
      </c>
      <c r="P34" s="30"/>
      <c r="Q34" s="30"/>
    </row>
    <row r="35" spans="3:17" ht="18" customHeight="1" x14ac:dyDescent="0.2">
      <c r="C35" s="64" t="s">
        <v>72</v>
      </c>
      <c r="D35" s="63" t="s">
        <v>56</v>
      </c>
      <c r="E35" s="29">
        <v>0</v>
      </c>
      <c r="F35" s="29">
        <v>0</v>
      </c>
      <c r="G35" s="29">
        <v>0</v>
      </c>
      <c r="H35" s="52"/>
      <c r="I35" s="54"/>
      <c r="K35" s="67" t="s">
        <v>112</v>
      </c>
      <c r="L35" s="65" t="s">
        <v>113</v>
      </c>
      <c r="M35" s="29">
        <v>3</v>
      </c>
      <c r="N35" s="29">
        <v>0</v>
      </c>
      <c r="O35" s="29">
        <v>3</v>
      </c>
      <c r="P35" s="30"/>
      <c r="Q35" s="30"/>
    </row>
    <row r="36" spans="3:17" ht="18" customHeight="1" x14ac:dyDescent="0.2">
      <c r="C36" s="64" t="s">
        <v>57</v>
      </c>
      <c r="D36" s="63" t="s">
        <v>58</v>
      </c>
      <c r="E36" s="29">
        <v>0</v>
      </c>
      <c r="F36" s="29">
        <v>0</v>
      </c>
      <c r="G36" s="29">
        <v>0</v>
      </c>
      <c r="H36" s="52"/>
      <c r="I36" s="54"/>
      <c r="K36" s="67" t="s">
        <v>114</v>
      </c>
      <c r="L36" s="65" t="s">
        <v>123</v>
      </c>
      <c r="M36" s="29">
        <v>2</v>
      </c>
      <c r="N36" s="29">
        <v>0</v>
      </c>
      <c r="O36" s="29">
        <v>2</v>
      </c>
      <c r="P36" s="30" t="s">
        <v>22</v>
      </c>
      <c r="Q36" s="30" t="s">
        <v>64</v>
      </c>
    </row>
    <row r="37" spans="3:17" ht="18" customHeight="1" x14ac:dyDescent="0.2">
      <c r="C37" s="64" t="s">
        <v>59</v>
      </c>
      <c r="D37" s="63" t="s">
        <v>60</v>
      </c>
      <c r="E37" s="29">
        <v>2</v>
      </c>
      <c r="F37" s="29">
        <v>0</v>
      </c>
      <c r="G37" s="29">
        <v>2</v>
      </c>
      <c r="H37" s="52"/>
      <c r="I37" s="54"/>
      <c r="K37" s="67" t="s">
        <v>119</v>
      </c>
      <c r="L37" s="65" t="s">
        <v>166</v>
      </c>
      <c r="M37" s="29">
        <v>0</v>
      </c>
      <c r="N37" s="29">
        <v>3</v>
      </c>
      <c r="O37" s="29">
        <v>1</v>
      </c>
      <c r="P37" s="30" t="s">
        <v>45</v>
      </c>
      <c r="Q37" s="30" t="s">
        <v>114</v>
      </c>
    </row>
    <row r="38" spans="3:17" ht="18" customHeight="1" x14ac:dyDescent="0.2">
      <c r="C38" s="64" t="s">
        <v>61</v>
      </c>
      <c r="D38" s="63" t="s">
        <v>62</v>
      </c>
      <c r="E38" s="29">
        <v>3</v>
      </c>
      <c r="F38" s="29">
        <v>0</v>
      </c>
      <c r="G38" s="29">
        <v>3</v>
      </c>
      <c r="H38" s="75"/>
      <c r="I38" s="38"/>
      <c r="K38" s="67" t="s">
        <v>120</v>
      </c>
      <c r="L38" s="65" t="s">
        <v>124</v>
      </c>
      <c r="M38" s="29">
        <v>3</v>
      </c>
      <c r="N38" s="29">
        <v>0</v>
      </c>
      <c r="O38" s="29">
        <v>3</v>
      </c>
      <c r="P38" s="30" t="s">
        <v>90</v>
      </c>
      <c r="Q38" s="30" t="s">
        <v>40</v>
      </c>
    </row>
    <row r="39" spans="3:17" ht="18" customHeight="1" x14ac:dyDescent="0.2">
      <c r="C39" s="64" t="s">
        <v>63</v>
      </c>
      <c r="D39" s="63" t="s">
        <v>231</v>
      </c>
      <c r="E39" s="29">
        <v>3</v>
      </c>
      <c r="F39" s="29">
        <v>0</v>
      </c>
      <c r="G39" s="29">
        <v>3</v>
      </c>
      <c r="H39" s="71" t="s">
        <v>22</v>
      </c>
      <c r="I39" s="72" t="s">
        <v>40</v>
      </c>
      <c r="K39" s="67" t="s">
        <v>115</v>
      </c>
      <c r="L39" s="65" t="s">
        <v>121</v>
      </c>
      <c r="M39" s="29">
        <v>3</v>
      </c>
      <c r="N39" s="29">
        <v>0</v>
      </c>
      <c r="O39" s="29">
        <v>3</v>
      </c>
      <c r="P39" s="30" t="s">
        <v>22</v>
      </c>
      <c r="Q39" s="30" t="s">
        <v>103</v>
      </c>
    </row>
    <row r="40" spans="3:17" ht="18" customHeight="1" x14ac:dyDescent="0.2">
      <c r="C40" s="64" t="s">
        <v>64</v>
      </c>
      <c r="D40" s="63" t="s">
        <v>65</v>
      </c>
      <c r="E40" s="29">
        <v>3</v>
      </c>
      <c r="F40" s="29">
        <v>0</v>
      </c>
      <c r="G40" s="29">
        <v>3</v>
      </c>
      <c r="H40" s="71" t="s">
        <v>74</v>
      </c>
      <c r="I40" s="72" t="s">
        <v>75</v>
      </c>
      <c r="K40" s="67" t="s">
        <v>248</v>
      </c>
      <c r="L40" s="65" t="s">
        <v>122</v>
      </c>
      <c r="M40" s="29">
        <v>0</v>
      </c>
      <c r="N40" s="29">
        <v>3</v>
      </c>
      <c r="O40" s="29">
        <v>1</v>
      </c>
      <c r="P40" s="30" t="s">
        <v>45</v>
      </c>
      <c r="Q40" s="30" t="s">
        <v>115</v>
      </c>
    </row>
    <row r="41" spans="3:17" ht="18" customHeight="1" x14ac:dyDescent="0.2">
      <c r="C41" s="64" t="s">
        <v>66</v>
      </c>
      <c r="D41" s="63" t="s">
        <v>67</v>
      </c>
      <c r="E41" s="29">
        <v>0</v>
      </c>
      <c r="F41" s="29">
        <v>3</v>
      </c>
      <c r="G41" s="29">
        <v>1</v>
      </c>
      <c r="H41" s="71" t="s">
        <v>45</v>
      </c>
      <c r="I41" s="72" t="s">
        <v>64</v>
      </c>
      <c r="K41" s="26" t="s">
        <v>117</v>
      </c>
      <c r="L41" s="65" t="s">
        <v>118</v>
      </c>
      <c r="M41" s="29">
        <v>3</v>
      </c>
      <c r="N41" s="29">
        <v>0</v>
      </c>
      <c r="O41" s="29">
        <v>3</v>
      </c>
      <c r="P41" s="30" t="s">
        <v>104</v>
      </c>
      <c r="Q41" s="30" t="s">
        <v>116</v>
      </c>
    </row>
    <row r="42" spans="3:17" ht="18" customHeight="1" x14ac:dyDescent="0.2">
      <c r="C42" s="64" t="s">
        <v>232</v>
      </c>
      <c r="D42" s="63" t="s">
        <v>68</v>
      </c>
      <c r="E42" s="29">
        <v>2</v>
      </c>
      <c r="F42" s="29">
        <v>0</v>
      </c>
      <c r="G42" s="29">
        <v>2</v>
      </c>
      <c r="H42" s="71" t="s">
        <v>22</v>
      </c>
      <c r="I42" s="72" t="s">
        <v>46</v>
      </c>
      <c r="K42" s="84" t="s">
        <v>2</v>
      </c>
      <c r="L42" s="85"/>
      <c r="M42" s="61">
        <f>SUM(M32:M41)</f>
        <v>19</v>
      </c>
      <c r="N42" s="61">
        <f>SUM(N32:N41)</f>
        <v>6</v>
      </c>
      <c r="O42" s="49">
        <f>SUM(O34:O41)</f>
        <v>19</v>
      </c>
      <c r="P42" s="50">
        <f>O32</f>
        <v>-1</v>
      </c>
    </row>
    <row r="43" spans="3:17" ht="18" customHeight="1" x14ac:dyDescent="0.2">
      <c r="C43" s="64" t="s">
        <v>73</v>
      </c>
      <c r="D43" s="63" t="s">
        <v>69</v>
      </c>
      <c r="E43" s="29">
        <v>0</v>
      </c>
      <c r="F43" s="29">
        <v>3</v>
      </c>
      <c r="G43" s="29">
        <v>1</v>
      </c>
      <c r="H43" s="71" t="s">
        <v>45</v>
      </c>
      <c r="I43" s="72" t="s">
        <v>232</v>
      </c>
      <c r="K43" s="25" t="s">
        <v>241</v>
      </c>
      <c r="L43" s="12"/>
      <c r="M43" s="12"/>
      <c r="N43" s="12"/>
      <c r="O43" s="12"/>
      <c r="P43" s="12"/>
      <c r="Q43" s="12"/>
    </row>
    <row r="44" spans="3:17" ht="18" customHeight="1" x14ac:dyDescent="0.2">
      <c r="C44" s="64" t="s">
        <v>70</v>
      </c>
      <c r="D44" s="63" t="s">
        <v>71</v>
      </c>
      <c r="E44" s="29">
        <v>3</v>
      </c>
      <c r="F44" s="29">
        <v>3</v>
      </c>
      <c r="G44" s="29">
        <v>4</v>
      </c>
      <c r="H44" s="71" t="s">
        <v>22</v>
      </c>
      <c r="I44" s="72" t="s">
        <v>46</v>
      </c>
      <c r="K44" s="18" t="s">
        <v>234</v>
      </c>
      <c r="L44" s="12"/>
      <c r="M44" s="12"/>
      <c r="N44" s="12"/>
      <c r="O44" s="12"/>
      <c r="P44" s="12"/>
      <c r="Q44" s="12"/>
    </row>
    <row r="45" spans="3:17" ht="18" customHeight="1" x14ac:dyDescent="0.2">
      <c r="C45" s="84" t="s">
        <v>2</v>
      </c>
      <c r="D45" s="85"/>
      <c r="E45" s="61">
        <f>SUM(E33:E44)</f>
        <v>18</v>
      </c>
      <c r="F45" s="61">
        <f>SUM(F33:F44)</f>
        <v>9</v>
      </c>
      <c r="G45" s="49">
        <f>SUM(G37:G44)</f>
        <v>19</v>
      </c>
      <c r="H45" s="50">
        <f>G33+G34</f>
        <v>-4</v>
      </c>
      <c r="K45" s="18" t="s">
        <v>235</v>
      </c>
      <c r="L45" s="12"/>
      <c r="M45" s="12"/>
      <c r="N45" s="12"/>
      <c r="O45" s="12"/>
      <c r="P45" s="12"/>
      <c r="Q45" s="12"/>
    </row>
    <row r="46" spans="3:17" ht="18" customHeight="1" x14ac:dyDescent="0.2">
      <c r="K46" s="18" t="s">
        <v>242</v>
      </c>
      <c r="L46" s="12"/>
      <c r="M46" s="12"/>
      <c r="N46" s="12"/>
      <c r="O46" s="12"/>
      <c r="P46" s="12"/>
      <c r="Q46" s="12"/>
    </row>
    <row r="47" spans="3:17" ht="18" customHeight="1" x14ac:dyDescent="0.2">
      <c r="C47" s="8" t="s">
        <v>15</v>
      </c>
      <c r="D47" s="19" t="s">
        <v>219</v>
      </c>
      <c r="K47" s="18" t="s">
        <v>17</v>
      </c>
      <c r="L47" s="12"/>
      <c r="M47" s="12"/>
      <c r="N47" s="12"/>
      <c r="O47" s="12"/>
      <c r="P47" s="12"/>
      <c r="Q47" s="12"/>
    </row>
    <row r="48" spans="3:17" ht="18" customHeight="1" x14ac:dyDescent="0.2">
      <c r="C48" s="8"/>
      <c r="D48" s="19" t="s">
        <v>220</v>
      </c>
      <c r="E48" s="21"/>
      <c r="F48" s="21"/>
      <c r="G48" s="21"/>
      <c r="I48" s="22"/>
      <c r="K48" s="21"/>
      <c r="L48" s="12"/>
      <c r="M48" s="12"/>
      <c r="N48" s="12"/>
      <c r="O48" s="12"/>
      <c r="P48" s="12"/>
      <c r="Q48" s="12"/>
    </row>
    <row r="49" spans="3:17" ht="18" customHeight="1" x14ac:dyDescent="0.2">
      <c r="C49" s="8"/>
      <c r="D49" s="19" t="s">
        <v>221</v>
      </c>
      <c r="E49" s="23"/>
      <c r="F49" s="23"/>
      <c r="G49" s="11"/>
      <c r="H49" s="22"/>
      <c r="I49" s="22"/>
      <c r="K49" s="18" t="s">
        <v>227</v>
      </c>
      <c r="L49" s="12"/>
      <c r="M49" s="12"/>
      <c r="N49" s="12"/>
      <c r="O49" s="18" t="s">
        <v>224</v>
      </c>
      <c r="P49" s="12"/>
      <c r="Q49" s="12"/>
    </row>
    <row r="50" spans="3:17" ht="18" customHeight="1" x14ac:dyDescent="0.2">
      <c r="C50" s="21"/>
      <c r="E50" s="23"/>
      <c r="F50" s="23"/>
      <c r="G50" s="11"/>
      <c r="H50" s="22"/>
      <c r="I50" s="22"/>
      <c r="K50" s="21"/>
      <c r="P50" s="12"/>
      <c r="Q50" s="12"/>
    </row>
    <row r="51" spans="3:17" ht="18" customHeight="1" x14ac:dyDescent="0.2">
      <c r="C51" s="21"/>
      <c r="E51" s="23"/>
      <c r="F51" s="23"/>
      <c r="G51" s="11"/>
      <c r="H51" s="22"/>
      <c r="I51" s="22"/>
      <c r="K51" s="18"/>
      <c r="L51" s="12"/>
      <c r="M51" s="12"/>
      <c r="N51" s="12"/>
      <c r="O51" s="12"/>
      <c r="P51" s="12"/>
      <c r="Q51" s="12"/>
    </row>
    <row r="52" spans="3:17" ht="18" customHeight="1" x14ac:dyDescent="0.2">
      <c r="C52" s="89" t="s">
        <v>21</v>
      </c>
      <c r="D52" s="89"/>
      <c r="E52" s="89"/>
      <c r="F52" s="90"/>
      <c r="G52" s="47">
        <f>G14+G28+G45+O16+O28+O42+'T 7-12'!G17+'T 7-12'!G30+'T 7-12'!G46+'T 7-12'!O18+'T 7-12'!O31+'T 7-12'!O37</f>
        <v>207</v>
      </c>
      <c r="H52" s="48">
        <f>H14+H28+H45+P16+P28+P42+'T 7-12'!H18+'T 7-12'!H30+'T 7-12'!H46+'T 7-12'!P18+'T 7-12'!P31+'T 7-12'!P37</f>
        <v>-9</v>
      </c>
      <c r="I52" s="22"/>
      <c r="K52" s="20" t="s">
        <v>228</v>
      </c>
      <c r="L52" s="12"/>
      <c r="M52" s="12"/>
      <c r="N52" s="12"/>
      <c r="O52" s="20" t="s">
        <v>225</v>
      </c>
      <c r="P52" s="12"/>
      <c r="Q52" s="12"/>
    </row>
    <row r="53" spans="3:17" ht="18" customHeight="1" x14ac:dyDescent="0.2">
      <c r="C53" s="8"/>
      <c r="E53" s="21"/>
      <c r="F53" s="21"/>
      <c r="G53" s="21"/>
      <c r="I53" s="22"/>
      <c r="K53" s="18" t="s">
        <v>229</v>
      </c>
      <c r="L53" s="16"/>
      <c r="M53" s="16"/>
      <c r="N53" s="16"/>
      <c r="O53" s="18" t="s">
        <v>226</v>
      </c>
      <c r="P53" s="12"/>
      <c r="Q53" s="12"/>
    </row>
    <row r="54" spans="3:17" ht="18" customHeight="1" x14ac:dyDescent="0.2">
      <c r="C54" s="8"/>
      <c r="E54" s="21"/>
      <c r="F54" s="21"/>
      <c r="G54" s="21"/>
      <c r="I54" s="22"/>
      <c r="K54" s="18"/>
      <c r="L54" s="16"/>
      <c r="M54" s="16"/>
      <c r="N54" s="16"/>
      <c r="O54" s="18"/>
      <c r="P54" s="16"/>
      <c r="Q54" s="16"/>
    </row>
    <row r="55" spans="3:17" ht="18" customHeight="1" x14ac:dyDescent="0.2">
      <c r="C55" s="8"/>
      <c r="D55" s="76"/>
      <c r="E55" s="77"/>
      <c r="F55" s="77"/>
      <c r="G55" s="78"/>
      <c r="H55" s="78"/>
      <c r="I55" s="22"/>
    </row>
    <row r="56" spans="3:17" ht="18" customHeight="1" x14ac:dyDescent="0.2">
      <c r="C56" s="21"/>
      <c r="G56" s="21"/>
      <c r="K56" s="21"/>
    </row>
    <row r="57" spans="3:17" ht="18" customHeight="1" x14ac:dyDescent="0.2">
      <c r="D57" s="11"/>
      <c r="E57" s="11"/>
      <c r="F57" s="11"/>
      <c r="G57" s="14"/>
      <c r="H57" s="15"/>
      <c r="K57" s="21"/>
    </row>
    <row r="58" spans="3:17" ht="18" customHeight="1" x14ac:dyDescent="0.2">
      <c r="D58" s="11"/>
      <c r="E58" s="11"/>
      <c r="F58" s="11"/>
      <c r="G58" s="17"/>
      <c r="H58" s="13"/>
      <c r="K58" s="21"/>
    </row>
    <row r="59" spans="3:17" x14ac:dyDescent="0.2">
      <c r="G59" s="11"/>
      <c r="K59" s="21"/>
    </row>
  </sheetData>
  <mergeCells count="23">
    <mergeCell ref="C52:F52"/>
    <mergeCell ref="C45:D45"/>
    <mergeCell ref="K16:L16"/>
    <mergeCell ref="K28:L28"/>
    <mergeCell ref="K42:L42"/>
    <mergeCell ref="C2:Q2"/>
    <mergeCell ref="C3:Q3"/>
    <mergeCell ref="C4:Q4"/>
    <mergeCell ref="C5:Q5"/>
    <mergeCell ref="K18:Q18"/>
    <mergeCell ref="C6:I6"/>
    <mergeCell ref="K6:Q6"/>
    <mergeCell ref="C14:D14"/>
    <mergeCell ref="H7:I7"/>
    <mergeCell ref="P7:Q7"/>
    <mergeCell ref="P19:Q19"/>
    <mergeCell ref="P31:Q31"/>
    <mergeCell ref="H32:I32"/>
    <mergeCell ref="H18:I18"/>
    <mergeCell ref="C17:I17"/>
    <mergeCell ref="K30:Q30"/>
    <mergeCell ref="C31:I31"/>
    <mergeCell ref="C28:D28"/>
  </mergeCells>
  <printOptions horizontalCentered="1" verticalCentered="1"/>
  <pageMargins left="0.19685039370078741" right="0.35433070866141736" top="0.51181102362204722" bottom="0.51181102362204722" header="0.23622047244094491" footer="0.51181102362204722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4"/>
  <sheetViews>
    <sheetView showGridLines="0" tabSelected="1" view="pageBreakPreview" topLeftCell="A4" zoomScale="70" zoomScaleNormal="70" zoomScaleSheetLayoutView="70" zoomScalePageLayoutView="40" workbookViewId="0">
      <selection activeCell="C13" sqref="C13"/>
    </sheetView>
  </sheetViews>
  <sheetFormatPr defaultColWidth="8.7109375" defaultRowHeight="18" x14ac:dyDescent="0.2"/>
  <cols>
    <col min="1" max="1" width="5.5703125" style="21" customWidth="1"/>
    <col min="2" max="2" width="18.42578125" style="21" customWidth="1"/>
    <col min="3" max="3" width="14.5703125" style="1" customWidth="1"/>
    <col min="4" max="4" width="50.140625" style="21" customWidth="1"/>
    <col min="5" max="7" width="7.5703125" style="21" customWidth="1"/>
    <col min="8" max="8" width="10.5703125" style="21" customWidth="1"/>
    <col min="9" max="9" width="27.5703125" style="21" customWidth="1"/>
    <col min="10" max="10" width="5" style="21" customWidth="1"/>
    <col min="11" max="11" width="14.5703125" style="1" customWidth="1"/>
    <col min="12" max="12" width="50.140625" style="21" customWidth="1"/>
    <col min="13" max="15" width="7.5703125" style="21" customWidth="1"/>
    <col min="16" max="16" width="10.5703125" style="21" customWidth="1"/>
    <col min="17" max="17" width="30.85546875" style="21" customWidth="1"/>
    <col min="18" max="18" width="5.5703125" style="21" customWidth="1"/>
    <col min="19" max="16384" width="8.7109375" style="21"/>
  </cols>
  <sheetData>
    <row r="1" spans="2:18" ht="17.45" customHeight="1" x14ac:dyDescent="0.2"/>
    <row r="2" spans="2:18" ht="22.5" customHeight="1" x14ac:dyDescent="0.2">
      <c r="C2" s="86" t="s">
        <v>127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2:18" ht="21.95" customHeight="1" x14ac:dyDescent="0.2">
      <c r="C3" s="87" t="s">
        <v>30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18" ht="21.95" customHeight="1" x14ac:dyDescent="0.2">
      <c r="C4" s="88" t="s">
        <v>223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2:18" ht="21.95" customHeight="1" x14ac:dyDescent="0.2">
      <c r="C5" s="87" t="s">
        <v>244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18" ht="18" customHeight="1" x14ac:dyDescent="0.2">
      <c r="B6" s="2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2:18" ht="18" customHeight="1" x14ac:dyDescent="0.2">
      <c r="B7" s="2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2:18" ht="18" customHeight="1" x14ac:dyDescent="0.2">
      <c r="C8" s="81" t="s">
        <v>8</v>
      </c>
      <c r="D8" s="82"/>
      <c r="E8" s="82"/>
      <c r="F8" s="82"/>
      <c r="G8" s="82"/>
      <c r="H8" s="82"/>
      <c r="I8" s="83"/>
      <c r="K8" s="81" t="s">
        <v>10</v>
      </c>
      <c r="L8" s="82"/>
      <c r="M8" s="82"/>
      <c r="N8" s="82"/>
      <c r="O8" s="82"/>
      <c r="P8" s="82"/>
      <c r="Q8" s="83"/>
    </row>
    <row r="9" spans="2:18" ht="18" customHeight="1" x14ac:dyDescent="0.2">
      <c r="C9" s="2" t="s">
        <v>13</v>
      </c>
      <c r="D9" s="2" t="s">
        <v>14</v>
      </c>
      <c r="E9" s="2" t="s">
        <v>236</v>
      </c>
      <c r="F9" s="2" t="s">
        <v>237</v>
      </c>
      <c r="G9" s="2" t="s">
        <v>1</v>
      </c>
      <c r="H9" s="79" t="s">
        <v>128</v>
      </c>
      <c r="I9" s="80"/>
      <c r="K9" s="2" t="s">
        <v>13</v>
      </c>
      <c r="L9" s="2" t="s">
        <v>14</v>
      </c>
      <c r="M9" s="2" t="s">
        <v>236</v>
      </c>
      <c r="N9" s="2" t="s">
        <v>237</v>
      </c>
      <c r="O9" s="2" t="s">
        <v>1</v>
      </c>
      <c r="P9" s="79" t="s">
        <v>128</v>
      </c>
      <c r="Q9" s="80"/>
    </row>
    <row r="10" spans="2:18" ht="18" customHeight="1" x14ac:dyDescent="0.2">
      <c r="C10" s="27" t="s">
        <v>129</v>
      </c>
      <c r="D10" s="28" t="s">
        <v>130</v>
      </c>
      <c r="E10" s="29">
        <v>3</v>
      </c>
      <c r="F10" s="29">
        <v>0</v>
      </c>
      <c r="G10" s="29">
        <v>3</v>
      </c>
      <c r="H10" s="30"/>
      <c r="I10" s="30"/>
      <c r="K10" s="27" t="s">
        <v>181</v>
      </c>
      <c r="L10" s="31" t="s">
        <v>182</v>
      </c>
      <c r="M10" s="29">
        <v>3</v>
      </c>
      <c r="N10" s="29">
        <v>0</v>
      </c>
      <c r="O10" s="29">
        <v>3</v>
      </c>
      <c r="P10" s="30"/>
      <c r="Q10" s="30"/>
    </row>
    <row r="11" spans="2:18" ht="18" customHeight="1" x14ac:dyDescent="0.2">
      <c r="C11" s="27" t="s">
        <v>131</v>
      </c>
      <c r="D11" s="31" t="s">
        <v>243</v>
      </c>
      <c r="E11" s="29">
        <v>0</v>
      </c>
      <c r="F11" s="29">
        <v>3</v>
      </c>
      <c r="G11" s="29">
        <v>1</v>
      </c>
      <c r="H11" s="30" t="s">
        <v>22</v>
      </c>
      <c r="I11" s="30" t="s">
        <v>38</v>
      </c>
      <c r="K11" s="27" t="s">
        <v>183</v>
      </c>
      <c r="L11" s="31" t="s">
        <v>184</v>
      </c>
      <c r="M11" s="29">
        <v>3</v>
      </c>
      <c r="N11" s="29">
        <v>0</v>
      </c>
      <c r="O11" s="29">
        <v>3</v>
      </c>
      <c r="P11" s="30"/>
      <c r="Q11" s="30"/>
    </row>
    <row r="12" spans="2:18" ht="18" customHeight="1" x14ac:dyDescent="0.2">
      <c r="C12" s="27" t="s">
        <v>132</v>
      </c>
      <c r="D12" s="31" t="s">
        <v>133</v>
      </c>
      <c r="E12" s="29">
        <v>3</v>
      </c>
      <c r="F12" s="29">
        <v>0</v>
      </c>
      <c r="G12" s="29">
        <v>3</v>
      </c>
      <c r="H12" s="30" t="s">
        <v>22</v>
      </c>
      <c r="I12" s="30" t="s">
        <v>41</v>
      </c>
      <c r="K12" s="27" t="s">
        <v>185</v>
      </c>
      <c r="L12" s="28" t="s">
        <v>186</v>
      </c>
      <c r="M12" s="29">
        <v>3</v>
      </c>
      <c r="N12" s="29">
        <v>0</v>
      </c>
      <c r="O12" s="29">
        <v>3</v>
      </c>
      <c r="P12" s="30" t="s">
        <v>159</v>
      </c>
      <c r="Q12" s="30" t="s">
        <v>171</v>
      </c>
    </row>
    <row r="13" spans="2:18" ht="18" customHeight="1" x14ac:dyDescent="0.2">
      <c r="C13" s="91" t="s">
        <v>134</v>
      </c>
      <c r="D13" s="31" t="s">
        <v>135</v>
      </c>
      <c r="E13" s="29">
        <v>2</v>
      </c>
      <c r="F13" s="29">
        <v>3</v>
      </c>
      <c r="G13" s="29">
        <v>3</v>
      </c>
      <c r="H13" s="30" t="s">
        <v>104</v>
      </c>
      <c r="I13" s="30" t="s">
        <v>142</v>
      </c>
      <c r="K13" s="32" t="s">
        <v>187</v>
      </c>
      <c r="L13" s="33" t="s">
        <v>188</v>
      </c>
      <c r="M13" s="29">
        <v>1</v>
      </c>
      <c r="N13" s="29">
        <v>3</v>
      </c>
      <c r="O13" s="29">
        <v>2</v>
      </c>
      <c r="P13" s="30" t="s">
        <v>143</v>
      </c>
      <c r="Q13" s="30" t="s">
        <v>196</v>
      </c>
    </row>
    <row r="14" spans="2:18" ht="18" customHeight="1" x14ac:dyDescent="0.2">
      <c r="C14" s="91" t="s">
        <v>222</v>
      </c>
      <c r="D14" s="31" t="s">
        <v>152</v>
      </c>
      <c r="E14" s="29">
        <v>3</v>
      </c>
      <c r="F14" s="29">
        <v>0</v>
      </c>
      <c r="G14" s="29">
        <v>3</v>
      </c>
      <c r="H14" s="30" t="s">
        <v>90</v>
      </c>
      <c r="I14" s="30" t="s">
        <v>240</v>
      </c>
      <c r="K14" s="34" t="s">
        <v>252</v>
      </c>
      <c r="L14" s="35" t="s">
        <v>189</v>
      </c>
      <c r="M14" s="29">
        <v>0</v>
      </c>
      <c r="N14" s="29">
        <v>3</v>
      </c>
      <c r="O14" s="29">
        <v>1</v>
      </c>
      <c r="P14" s="30" t="s">
        <v>159</v>
      </c>
      <c r="Q14" s="30" t="s">
        <v>173</v>
      </c>
    </row>
    <row r="15" spans="2:18" ht="18" customHeight="1" x14ac:dyDescent="0.2">
      <c r="C15" s="27" t="s">
        <v>139</v>
      </c>
      <c r="D15" s="31" t="s">
        <v>238</v>
      </c>
      <c r="E15" s="29">
        <v>0</v>
      </c>
      <c r="F15" s="29">
        <v>3</v>
      </c>
      <c r="G15" s="29">
        <v>1</v>
      </c>
      <c r="H15" s="30" t="s">
        <v>143</v>
      </c>
      <c r="I15" s="30" t="s">
        <v>144</v>
      </c>
      <c r="K15" s="27" t="s">
        <v>190</v>
      </c>
      <c r="L15" s="31" t="s">
        <v>191</v>
      </c>
      <c r="M15" s="29">
        <v>3</v>
      </c>
      <c r="N15" s="29">
        <v>0</v>
      </c>
      <c r="O15" s="29">
        <v>3</v>
      </c>
      <c r="P15" s="30" t="s">
        <v>104</v>
      </c>
      <c r="Q15" s="30" t="s">
        <v>239</v>
      </c>
    </row>
    <row r="16" spans="2:18" ht="18" customHeight="1" x14ac:dyDescent="0.2">
      <c r="C16" s="91" t="s">
        <v>140</v>
      </c>
      <c r="D16" s="31" t="s">
        <v>141</v>
      </c>
      <c r="E16" s="29">
        <v>3</v>
      </c>
      <c r="F16" s="29">
        <v>3</v>
      </c>
      <c r="G16" s="29">
        <v>4</v>
      </c>
      <c r="H16" s="30" t="s">
        <v>104</v>
      </c>
      <c r="I16" s="30" t="s">
        <v>145</v>
      </c>
      <c r="K16" s="32" t="s">
        <v>192</v>
      </c>
      <c r="L16" s="33" t="s">
        <v>193</v>
      </c>
      <c r="M16" s="29">
        <v>2</v>
      </c>
      <c r="N16" s="29">
        <v>0</v>
      </c>
      <c r="O16" s="29">
        <v>2</v>
      </c>
      <c r="P16" s="30" t="s">
        <v>22</v>
      </c>
      <c r="Q16" s="30" t="s">
        <v>178</v>
      </c>
    </row>
    <row r="17" spans="3:17" ht="18" customHeight="1" x14ac:dyDescent="0.2">
      <c r="C17" s="89" t="s">
        <v>2</v>
      </c>
      <c r="D17" s="89"/>
      <c r="E17" s="36">
        <f>SUM(E10:E16)</f>
        <v>14</v>
      </c>
      <c r="F17" s="36">
        <f>SUM(F10:F16)</f>
        <v>12</v>
      </c>
      <c r="G17" s="36">
        <f>SUM(G10:G16)</f>
        <v>18</v>
      </c>
      <c r="J17" s="3"/>
      <c r="K17" s="32" t="s">
        <v>194</v>
      </c>
      <c r="L17" s="33" t="s">
        <v>195</v>
      </c>
      <c r="M17" s="29">
        <v>1</v>
      </c>
      <c r="N17" s="29">
        <v>0</v>
      </c>
      <c r="O17" s="29">
        <v>1</v>
      </c>
      <c r="P17" s="30" t="s">
        <v>45</v>
      </c>
      <c r="Q17" s="30" t="s">
        <v>192</v>
      </c>
    </row>
    <row r="18" spans="3:17" ht="18" customHeight="1" x14ac:dyDescent="0.2">
      <c r="J18" s="3"/>
      <c r="K18" s="89" t="s">
        <v>2</v>
      </c>
      <c r="L18" s="89"/>
      <c r="M18" s="36">
        <f>SUM(M10:M17)</f>
        <v>16</v>
      </c>
      <c r="N18" s="36">
        <f>SUM(N10:N17)</f>
        <v>6</v>
      </c>
      <c r="O18" s="36">
        <f>SUM(O10:O17)</f>
        <v>18</v>
      </c>
    </row>
    <row r="19" spans="3:17" ht="18" customHeight="1" x14ac:dyDescent="0.2">
      <c r="J19" s="3"/>
    </row>
    <row r="20" spans="3:17" ht="18" customHeight="1" x14ac:dyDescent="0.2">
      <c r="C20" s="81" t="s">
        <v>9</v>
      </c>
      <c r="D20" s="82"/>
      <c r="E20" s="82"/>
      <c r="F20" s="82"/>
      <c r="G20" s="82"/>
      <c r="H20" s="82"/>
      <c r="I20" s="83"/>
      <c r="J20" s="3"/>
    </row>
    <row r="21" spans="3:17" ht="18" customHeight="1" x14ac:dyDescent="0.2">
      <c r="C21" s="2" t="s">
        <v>13</v>
      </c>
      <c r="D21" s="2" t="s">
        <v>14</v>
      </c>
      <c r="E21" s="2" t="s">
        <v>236</v>
      </c>
      <c r="F21" s="2" t="s">
        <v>237</v>
      </c>
      <c r="G21" s="2" t="s">
        <v>1</v>
      </c>
      <c r="H21" s="79" t="s">
        <v>128</v>
      </c>
      <c r="I21" s="80"/>
      <c r="J21" s="3"/>
      <c r="K21" s="81" t="s">
        <v>11</v>
      </c>
      <c r="L21" s="82"/>
      <c r="M21" s="82"/>
      <c r="N21" s="82"/>
      <c r="O21" s="82"/>
      <c r="P21" s="82"/>
      <c r="Q21" s="83"/>
    </row>
    <row r="22" spans="3:17" ht="18" customHeight="1" x14ac:dyDescent="0.2">
      <c r="C22" s="27" t="s">
        <v>147</v>
      </c>
      <c r="D22" s="31" t="s">
        <v>148</v>
      </c>
      <c r="E22" s="29">
        <v>3</v>
      </c>
      <c r="F22" s="29">
        <v>0</v>
      </c>
      <c r="G22" s="29">
        <v>3</v>
      </c>
      <c r="H22" s="30"/>
      <c r="I22" s="30"/>
      <c r="K22" s="2" t="s">
        <v>13</v>
      </c>
      <c r="L22" s="2" t="s">
        <v>14</v>
      </c>
      <c r="M22" s="2" t="s">
        <v>236</v>
      </c>
      <c r="N22" s="2" t="s">
        <v>237</v>
      </c>
      <c r="O22" s="2" t="s">
        <v>1</v>
      </c>
      <c r="P22" s="79" t="s">
        <v>128</v>
      </c>
      <c r="Q22" s="80"/>
    </row>
    <row r="23" spans="3:17" ht="18" customHeight="1" x14ac:dyDescent="0.2">
      <c r="C23" s="27" t="s">
        <v>146</v>
      </c>
      <c r="D23" s="31" t="s">
        <v>149</v>
      </c>
      <c r="E23" s="29">
        <v>3</v>
      </c>
      <c r="F23" s="29">
        <v>0</v>
      </c>
      <c r="G23" s="29">
        <v>3</v>
      </c>
      <c r="H23" s="30"/>
      <c r="I23" s="30"/>
      <c r="K23" s="32" t="s">
        <v>197</v>
      </c>
      <c r="L23" s="33" t="s">
        <v>198</v>
      </c>
      <c r="M23" s="29">
        <v>3</v>
      </c>
      <c r="N23" s="29">
        <v>0</v>
      </c>
      <c r="O23" s="29">
        <v>3</v>
      </c>
      <c r="P23" s="30"/>
      <c r="Q23" s="30"/>
    </row>
    <row r="24" spans="3:17" ht="18" customHeight="1" x14ac:dyDescent="0.2">
      <c r="C24" s="27" t="s">
        <v>150</v>
      </c>
      <c r="D24" s="31" t="s">
        <v>151</v>
      </c>
      <c r="E24" s="29">
        <v>0</v>
      </c>
      <c r="F24" s="29">
        <v>0</v>
      </c>
      <c r="G24" s="29">
        <v>1</v>
      </c>
      <c r="H24" s="30" t="s">
        <v>22</v>
      </c>
      <c r="I24" s="30" t="s">
        <v>139</v>
      </c>
      <c r="K24" s="37" t="s">
        <v>199</v>
      </c>
      <c r="L24" s="38" t="s">
        <v>200</v>
      </c>
      <c r="M24" s="29">
        <v>3</v>
      </c>
      <c r="N24" s="29">
        <v>0</v>
      </c>
      <c r="O24" s="29">
        <v>3</v>
      </c>
      <c r="P24" s="4"/>
      <c r="Q24" s="39"/>
    </row>
    <row r="25" spans="3:17" ht="18" customHeight="1" x14ac:dyDescent="0.2">
      <c r="C25" s="27" t="s">
        <v>136</v>
      </c>
      <c r="D25" s="31" t="s">
        <v>137</v>
      </c>
      <c r="E25" s="29">
        <v>1</v>
      </c>
      <c r="F25" s="29">
        <v>3</v>
      </c>
      <c r="G25" s="29">
        <v>2</v>
      </c>
      <c r="H25" s="30" t="s">
        <v>22</v>
      </c>
      <c r="I25" s="30" t="s">
        <v>117</v>
      </c>
      <c r="K25" s="40" t="s">
        <v>201</v>
      </c>
      <c r="L25" s="41" t="s">
        <v>202</v>
      </c>
      <c r="M25" s="29">
        <v>3</v>
      </c>
      <c r="N25" s="29">
        <v>0</v>
      </c>
      <c r="O25" s="29">
        <v>3</v>
      </c>
      <c r="P25" s="30" t="s">
        <v>22</v>
      </c>
      <c r="Q25" s="30" t="s">
        <v>185</v>
      </c>
    </row>
    <row r="26" spans="3:17" ht="18" customHeight="1" x14ac:dyDescent="0.2">
      <c r="C26" s="27" t="s">
        <v>249</v>
      </c>
      <c r="D26" s="31" t="s">
        <v>138</v>
      </c>
      <c r="E26" s="29">
        <v>0</v>
      </c>
      <c r="F26" s="29">
        <v>3</v>
      </c>
      <c r="G26" s="29">
        <v>1</v>
      </c>
      <c r="H26" s="30" t="s">
        <v>22</v>
      </c>
      <c r="I26" s="30" t="s">
        <v>117</v>
      </c>
      <c r="K26" s="42" t="s">
        <v>203</v>
      </c>
      <c r="L26" s="43" t="s">
        <v>204</v>
      </c>
      <c r="M26" s="29">
        <v>0</v>
      </c>
      <c r="N26" s="29">
        <v>6</v>
      </c>
      <c r="O26" s="29">
        <v>2</v>
      </c>
      <c r="P26" s="30" t="s">
        <v>104</v>
      </c>
      <c r="Q26" s="30" t="s">
        <v>212</v>
      </c>
    </row>
    <row r="27" spans="3:17" ht="18" customHeight="1" x14ac:dyDescent="0.2">
      <c r="C27" s="27" t="s">
        <v>153</v>
      </c>
      <c r="D27" s="31" t="s">
        <v>154</v>
      </c>
      <c r="E27" s="29">
        <v>3</v>
      </c>
      <c r="F27" s="29">
        <v>0</v>
      </c>
      <c r="G27" s="29">
        <v>3</v>
      </c>
      <c r="H27" s="30" t="s">
        <v>22</v>
      </c>
      <c r="I27" s="30" t="s">
        <v>134</v>
      </c>
      <c r="K27" s="42" t="s">
        <v>205</v>
      </c>
      <c r="L27" s="43" t="s">
        <v>206</v>
      </c>
      <c r="M27" s="29">
        <v>2</v>
      </c>
      <c r="N27" s="29">
        <v>3</v>
      </c>
      <c r="O27" s="29">
        <v>3</v>
      </c>
      <c r="P27" s="30" t="s">
        <v>22</v>
      </c>
      <c r="Q27" s="30" t="s">
        <v>187</v>
      </c>
    </row>
    <row r="28" spans="3:17" ht="18" customHeight="1" x14ac:dyDescent="0.2">
      <c r="C28" s="27" t="s">
        <v>155</v>
      </c>
      <c r="D28" s="31" t="s">
        <v>156</v>
      </c>
      <c r="E28" s="29">
        <v>2</v>
      </c>
      <c r="F28" s="29">
        <v>3</v>
      </c>
      <c r="G28" s="29">
        <v>3</v>
      </c>
      <c r="H28" s="30" t="s">
        <v>22</v>
      </c>
      <c r="I28" s="30" t="s">
        <v>134</v>
      </c>
      <c r="K28" s="42" t="s">
        <v>207</v>
      </c>
      <c r="L28" s="43" t="s">
        <v>208</v>
      </c>
      <c r="M28" s="29">
        <v>3</v>
      </c>
      <c r="N28" s="29">
        <v>0</v>
      </c>
      <c r="O28" s="29">
        <v>3</v>
      </c>
      <c r="P28" s="30" t="s">
        <v>91</v>
      </c>
      <c r="Q28" s="30" t="s">
        <v>213</v>
      </c>
    </row>
    <row r="29" spans="3:17" ht="18" customHeight="1" x14ac:dyDescent="0.2">
      <c r="C29" s="27" t="s">
        <v>157</v>
      </c>
      <c r="D29" s="31" t="s">
        <v>158</v>
      </c>
      <c r="E29" s="29">
        <v>2</v>
      </c>
      <c r="F29" s="29">
        <v>3</v>
      </c>
      <c r="G29" s="29">
        <v>3</v>
      </c>
      <c r="H29" s="30" t="s">
        <v>45</v>
      </c>
      <c r="I29" s="30" t="s">
        <v>155</v>
      </c>
      <c r="K29" s="32" t="s">
        <v>253</v>
      </c>
      <c r="L29" s="33" t="s">
        <v>209</v>
      </c>
      <c r="M29" s="29">
        <v>0</v>
      </c>
      <c r="N29" s="29">
        <v>3</v>
      </c>
      <c r="O29" s="29">
        <v>1</v>
      </c>
      <c r="P29" s="30" t="s">
        <v>91</v>
      </c>
      <c r="Q29" s="30" t="s">
        <v>214</v>
      </c>
    </row>
    <row r="30" spans="3:17" ht="18" customHeight="1" x14ac:dyDescent="0.2">
      <c r="C30" s="89" t="s">
        <v>2</v>
      </c>
      <c r="D30" s="89"/>
      <c r="E30" s="36">
        <f>SUM(E22:E29)</f>
        <v>14</v>
      </c>
      <c r="F30" s="36">
        <f>SUM(F22:F29)</f>
        <v>12</v>
      </c>
      <c r="G30" s="36">
        <f>SUM(G22:G29)</f>
        <v>19</v>
      </c>
      <c r="K30" s="44" t="s">
        <v>210</v>
      </c>
      <c r="L30" s="45" t="s">
        <v>211</v>
      </c>
      <c r="M30" s="29">
        <v>0</v>
      </c>
      <c r="N30" s="29">
        <v>3</v>
      </c>
      <c r="O30" s="29">
        <v>1</v>
      </c>
      <c r="P30" s="30" t="s">
        <v>91</v>
      </c>
      <c r="Q30" s="30" t="s">
        <v>215</v>
      </c>
    </row>
    <row r="31" spans="3:17" ht="18" customHeight="1" x14ac:dyDescent="0.2">
      <c r="K31" s="89" t="s">
        <v>2</v>
      </c>
      <c r="L31" s="89"/>
      <c r="M31" s="36">
        <f>SUM(M23:M30)</f>
        <v>14</v>
      </c>
      <c r="N31" s="36">
        <f>SUM(N23:N30)</f>
        <v>15</v>
      </c>
      <c r="O31" s="36">
        <f>SUM(O23:O30)</f>
        <v>19</v>
      </c>
    </row>
    <row r="32" spans="3:17" ht="18" customHeight="1" x14ac:dyDescent="0.2"/>
    <row r="33" spans="3:17" ht="18" customHeight="1" x14ac:dyDescent="0.2">
      <c r="C33" s="81" t="s">
        <v>31</v>
      </c>
      <c r="D33" s="82"/>
      <c r="E33" s="82"/>
      <c r="F33" s="82"/>
      <c r="G33" s="82"/>
      <c r="H33" s="82"/>
      <c r="I33" s="83"/>
    </row>
    <row r="34" spans="3:17" ht="18" customHeight="1" x14ac:dyDescent="0.2">
      <c r="C34" s="2" t="s">
        <v>13</v>
      </c>
      <c r="D34" s="2" t="s">
        <v>14</v>
      </c>
      <c r="E34" s="2" t="s">
        <v>236</v>
      </c>
      <c r="F34" s="2" t="s">
        <v>237</v>
      </c>
      <c r="G34" s="2" t="s">
        <v>1</v>
      </c>
      <c r="H34" s="79" t="s">
        <v>128</v>
      </c>
      <c r="I34" s="80"/>
      <c r="K34" s="81" t="s">
        <v>12</v>
      </c>
      <c r="L34" s="82"/>
      <c r="M34" s="82"/>
      <c r="N34" s="82"/>
      <c r="O34" s="82"/>
      <c r="P34" s="82"/>
      <c r="Q34" s="83"/>
    </row>
    <row r="35" spans="3:17" ht="18" customHeight="1" x14ac:dyDescent="0.2">
      <c r="C35" s="27" t="s">
        <v>160</v>
      </c>
      <c r="D35" s="31" t="s">
        <v>161</v>
      </c>
      <c r="E35" s="29">
        <v>2</v>
      </c>
      <c r="F35" s="29">
        <v>0</v>
      </c>
      <c r="G35" s="29">
        <v>-1</v>
      </c>
      <c r="H35" s="30"/>
      <c r="I35" s="30"/>
      <c r="K35" s="2" t="s">
        <v>13</v>
      </c>
      <c r="L35" s="2" t="s">
        <v>14</v>
      </c>
      <c r="M35" s="2" t="s">
        <v>236</v>
      </c>
      <c r="N35" s="2" t="s">
        <v>237</v>
      </c>
      <c r="O35" s="2" t="s">
        <v>1</v>
      </c>
      <c r="P35" s="79" t="s">
        <v>128</v>
      </c>
      <c r="Q35" s="80"/>
    </row>
    <row r="36" spans="3:17" ht="18" customHeight="1" x14ac:dyDescent="0.2">
      <c r="C36" s="27" t="s">
        <v>163</v>
      </c>
      <c r="D36" s="31" t="s">
        <v>162</v>
      </c>
      <c r="E36" s="29">
        <v>0</v>
      </c>
      <c r="F36" s="29">
        <v>0</v>
      </c>
      <c r="G36" s="29">
        <v>0</v>
      </c>
      <c r="H36" s="30"/>
      <c r="I36" s="30"/>
      <c r="K36" s="32" t="s">
        <v>216</v>
      </c>
      <c r="L36" s="33" t="s">
        <v>217</v>
      </c>
      <c r="M36" s="29">
        <v>0</v>
      </c>
      <c r="N36" s="29">
        <v>480</v>
      </c>
      <c r="O36" s="29">
        <v>3</v>
      </c>
      <c r="P36" s="30" t="s">
        <v>22</v>
      </c>
      <c r="Q36" s="30" t="s">
        <v>218</v>
      </c>
    </row>
    <row r="37" spans="3:17" ht="18" customHeight="1" x14ac:dyDescent="0.2">
      <c r="C37" s="27" t="s">
        <v>164</v>
      </c>
      <c r="D37" s="31" t="s">
        <v>165</v>
      </c>
      <c r="E37" s="29">
        <v>3</v>
      </c>
      <c r="F37" s="29">
        <v>0</v>
      </c>
      <c r="G37" s="29">
        <v>3</v>
      </c>
      <c r="H37" s="30"/>
      <c r="I37" s="30"/>
      <c r="K37" s="89" t="s">
        <v>2</v>
      </c>
      <c r="L37" s="89"/>
      <c r="M37" s="46">
        <f>M36</f>
        <v>0</v>
      </c>
      <c r="N37" s="46">
        <f>N36</f>
        <v>480</v>
      </c>
      <c r="O37" s="36">
        <f>O36</f>
        <v>3</v>
      </c>
    </row>
    <row r="38" spans="3:17" ht="18" customHeight="1" x14ac:dyDescent="0.2">
      <c r="C38" s="27" t="s">
        <v>167</v>
      </c>
      <c r="D38" s="31" t="s">
        <v>168</v>
      </c>
      <c r="E38" s="29">
        <v>3</v>
      </c>
      <c r="F38" s="29">
        <v>0</v>
      </c>
      <c r="G38" s="29">
        <v>3</v>
      </c>
      <c r="H38" s="30"/>
      <c r="I38" s="30"/>
    </row>
    <row r="39" spans="3:17" ht="18" customHeight="1" x14ac:dyDescent="0.2">
      <c r="C39" s="27" t="s">
        <v>169</v>
      </c>
      <c r="D39" s="31" t="s">
        <v>170</v>
      </c>
      <c r="E39" s="29">
        <v>0</v>
      </c>
      <c r="F39" s="29">
        <v>0</v>
      </c>
      <c r="G39" s="29">
        <v>1</v>
      </c>
      <c r="H39" s="30" t="s">
        <v>22</v>
      </c>
      <c r="I39" s="30" t="s">
        <v>150</v>
      </c>
    </row>
    <row r="40" spans="3:17" ht="18" customHeight="1" x14ac:dyDescent="0.2">
      <c r="C40" s="27" t="s">
        <v>171</v>
      </c>
      <c r="D40" s="31" t="s">
        <v>172</v>
      </c>
      <c r="E40" s="29">
        <v>3</v>
      </c>
      <c r="F40" s="29">
        <v>0</v>
      </c>
      <c r="G40" s="29">
        <v>3</v>
      </c>
      <c r="H40" s="30" t="s">
        <v>90</v>
      </c>
      <c r="I40" s="30" t="s">
        <v>117</v>
      </c>
      <c r="K40" s="89" t="s">
        <v>21</v>
      </c>
      <c r="L40" s="89"/>
      <c r="M40" s="36">
        <f>E17+E30+E46+M18+M31+M37+'T 1-6'!M42+'T 1-6'!M28+'T 1-6'!M16+'T 1-6'!E45+'T 1-6'!E28+'T 1-6'!E14</f>
        <v>176</v>
      </c>
      <c r="N40" s="47">
        <f>F17+F30+F46+N18+N31+N37+'T 1-6'!N42+'T 1-6'!N28+'T 1-6'!N16+'T 1-6'!F45+'T 1-6'!F28+'T 1-6'!F14</f>
        <v>576</v>
      </c>
      <c r="O40" s="47">
        <f>G17+G30+G46+O18+O31+O37+'T 1-6'!O42+'T 1-6'!O28+'T 1-6'!O16+'T 1-6'!G45+'T 1-6'!G28+'T 1-6'!G14</f>
        <v>207</v>
      </c>
      <c r="P40" s="48">
        <f>H18+H30+H46+P18+P31+P37+'T 1-6'!P42+'T 1-6'!P28+'T 1-6'!P16+'T 1-6'!H45+'T 1-6'!H28+'T 1-6'!H14</f>
        <v>-9</v>
      </c>
    </row>
    <row r="41" spans="3:17" ht="18" customHeight="1" x14ac:dyDescent="0.2">
      <c r="C41" s="27" t="s">
        <v>173</v>
      </c>
      <c r="D41" s="31" t="s">
        <v>174</v>
      </c>
      <c r="E41" s="29">
        <v>2</v>
      </c>
      <c r="F41" s="29">
        <v>3</v>
      </c>
      <c r="G41" s="29">
        <v>3</v>
      </c>
      <c r="H41" s="30" t="s">
        <v>22</v>
      </c>
      <c r="I41" s="30" t="s">
        <v>155</v>
      </c>
    </row>
    <row r="42" spans="3:17" ht="18" customHeight="1" x14ac:dyDescent="0.2">
      <c r="C42" s="27" t="s">
        <v>175</v>
      </c>
      <c r="D42" s="31" t="s">
        <v>176</v>
      </c>
      <c r="E42" s="29">
        <v>2</v>
      </c>
      <c r="F42" s="29">
        <v>3</v>
      </c>
      <c r="G42" s="29">
        <v>3</v>
      </c>
      <c r="H42" s="30" t="s">
        <v>45</v>
      </c>
      <c r="I42" s="30" t="s">
        <v>173</v>
      </c>
    </row>
    <row r="43" spans="3:17" ht="18" customHeight="1" x14ac:dyDescent="0.2">
      <c r="C43" s="27" t="s">
        <v>250</v>
      </c>
      <c r="D43" s="31" t="s">
        <v>177</v>
      </c>
      <c r="E43" s="29">
        <v>0</v>
      </c>
      <c r="F43" s="29">
        <v>3</v>
      </c>
      <c r="G43" s="29">
        <v>1</v>
      </c>
      <c r="H43" s="30" t="s">
        <v>22</v>
      </c>
      <c r="I43" s="30" t="s">
        <v>155</v>
      </c>
    </row>
    <row r="44" spans="3:17" ht="18" customHeight="1" x14ac:dyDescent="0.2">
      <c r="C44" s="27" t="s">
        <v>178</v>
      </c>
      <c r="D44" s="31" t="s">
        <v>179</v>
      </c>
      <c r="E44" s="29">
        <v>0</v>
      </c>
      <c r="F44" s="29">
        <v>3</v>
      </c>
      <c r="G44" s="29">
        <v>1</v>
      </c>
      <c r="H44" s="30" t="s">
        <v>90</v>
      </c>
      <c r="I44" s="30" t="s">
        <v>155</v>
      </c>
    </row>
    <row r="45" spans="3:17" ht="18" customHeight="1" x14ac:dyDescent="0.2">
      <c r="C45" s="27" t="s">
        <v>251</v>
      </c>
      <c r="D45" s="31" t="s">
        <v>180</v>
      </c>
      <c r="E45" s="29">
        <v>0</v>
      </c>
      <c r="F45" s="29">
        <v>3</v>
      </c>
      <c r="G45" s="29">
        <v>1</v>
      </c>
      <c r="H45" s="30" t="s">
        <v>22</v>
      </c>
      <c r="I45" s="30" t="s">
        <v>153</v>
      </c>
    </row>
    <row r="46" spans="3:17" ht="18" customHeight="1" x14ac:dyDescent="0.2">
      <c r="C46" s="89" t="s">
        <v>2</v>
      </c>
      <c r="D46" s="89"/>
      <c r="E46" s="49">
        <f>SUM(E35:E45)</f>
        <v>15</v>
      </c>
      <c r="F46" s="49">
        <f>SUM(F35:F45)</f>
        <v>15</v>
      </c>
      <c r="G46" s="49">
        <f>SUM(G36:G45)</f>
        <v>19</v>
      </c>
      <c r="H46" s="50">
        <f>G35</f>
        <v>-1</v>
      </c>
    </row>
    <row r="47" spans="3:17" ht="18" customHeight="1" x14ac:dyDescent="0.2">
      <c r="C47" s="21"/>
      <c r="G47" s="10"/>
      <c r="K47" s="21"/>
      <c r="O47" s="10"/>
    </row>
    <row r="48" spans="3:17" ht="18" customHeight="1" x14ac:dyDescent="0.2"/>
    <row r="49" spans="11:17" ht="18" customHeight="1" x14ac:dyDescent="0.2"/>
    <row r="50" spans="11:17" ht="18" customHeight="1" x14ac:dyDescent="0.2"/>
    <row r="51" spans="11:17" ht="18" customHeight="1" x14ac:dyDescent="0.2"/>
    <row r="52" spans="11:17" ht="18" customHeight="1" x14ac:dyDescent="0.2"/>
    <row r="53" spans="11:17" ht="18" customHeight="1" x14ac:dyDescent="0.2"/>
    <row r="54" spans="11:17" ht="18" customHeight="1" x14ac:dyDescent="0.2"/>
    <row r="55" spans="11:17" ht="18" customHeight="1" x14ac:dyDescent="0.2"/>
    <row r="56" spans="11:17" ht="18" customHeight="1" x14ac:dyDescent="0.2"/>
    <row r="57" spans="11:17" ht="18" customHeight="1" x14ac:dyDescent="0.2"/>
    <row r="58" spans="11:17" ht="18" customHeight="1" x14ac:dyDescent="0.2"/>
    <row r="59" spans="11:17" ht="18" customHeight="1" x14ac:dyDescent="0.2"/>
    <row r="63" spans="11:17" x14ac:dyDescent="0.2">
      <c r="K63" s="5"/>
      <c r="L63" s="6"/>
      <c r="M63" s="6"/>
      <c r="N63" s="6"/>
      <c r="O63" s="7"/>
      <c r="P63" s="3"/>
      <c r="Q63" s="3"/>
    </row>
    <row r="64" spans="11:17" x14ac:dyDescent="0.2">
      <c r="K64" s="5"/>
      <c r="L64" s="6"/>
      <c r="M64" s="6"/>
      <c r="N64" s="6"/>
      <c r="O64" s="7"/>
      <c r="P64" s="3"/>
      <c r="Q64" s="3"/>
    </row>
    <row r="65" spans="10:17" x14ac:dyDescent="0.2">
      <c r="K65" s="5"/>
      <c r="L65" s="6"/>
      <c r="M65" s="6"/>
      <c r="N65" s="6"/>
      <c r="O65" s="7"/>
      <c r="P65" s="3"/>
      <c r="Q65" s="3"/>
    </row>
    <row r="66" spans="10:17" x14ac:dyDescent="0.2">
      <c r="K66" s="5"/>
      <c r="L66" s="6"/>
      <c r="M66" s="6"/>
      <c r="N66" s="6"/>
      <c r="O66" s="7"/>
      <c r="P66" s="3"/>
      <c r="Q66" s="3"/>
    </row>
    <row r="67" spans="10:17" x14ac:dyDescent="0.2">
      <c r="K67" s="5"/>
      <c r="L67" s="6"/>
      <c r="M67" s="6"/>
      <c r="N67" s="6"/>
      <c r="O67" s="7"/>
      <c r="P67" s="3"/>
      <c r="Q67" s="3"/>
    </row>
    <row r="69" spans="10:17" x14ac:dyDescent="0.2">
      <c r="K69" s="8"/>
      <c r="L69" s="6"/>
      <c r="M69" s="6"/>
      <c r="N69" s="6"/>
      <c r="O69" s="9"/>
      <c r="P69" s="7"/>
      <c r="Q69" s="6"/>
    </row>
    <row r="74" spans="10:17" x14ac:dyDescent="0.2">
      <c r="J74" s="3"/>
    </row>
  </sheetData>
  <mergeCells count="23">
    <mergeCell ref="H34:I34"/>
    <mergeCell ref="C17:D17"/>
    <mergeCell ref="C30:D30"/>
    <mergeCell ref="C46:D46"/>
    <mergeCell ref="K18:L18"/>
    <mergeCell ref="K31:L31"/>
    <mergeCell ref="K37:L37"/>
    <mergeCell ref="K40:L40"/>
    <mergeCell ref="K34:Q34"/>
    <mergeCell ref="K21:Q21"/>
    <mergeCell ref="P35:Q35"/>
    <mergeCell ref="P22:Q22"/>
    <mergeCell ref="C20:I20"/>
    <mergeCell ref="C33:I33"/>
    <mergeCell ref="H21:I21"/>
    <mergeCell ref="C2:Q2"/>
    <mergeCell ref="C3:Q3"/>
    <mergeCell ref="C4:Q4"/>
    <mergeCell ref="C5:Q5"/>
    <mergeCell ref="P9:Q9"/>
    <mergeCell ref="K8:Q8"/>
    <mergeCell ref="C8:I8"/>
    <mergeCell ref="H9:I9"/>
  </mergeCells>
  <phoneticPr fontId="0" type="noConversion"/>
  <printOptions horizontalCentered="1" verticalCentered="1"/>
  <pageMargins left="0.19685039370078741" right="0.35433070866141736" top="0.51181102362204722" bottom="0.51181102362204722" header="0.23622047244094491" footer="0.51181102362204722"/>
  <pageSetup paperSize="5" scale="57" orientation="landscape" horizontalDpi="4294967292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 1-6</vt:lpstr>
      <vt:lpstr>T 7-12</vt:lpstr>
      <vt:lpstr>Sheet3</vt:lpstr>
      <vt:lpstr>'T 1-6'!Print_Area</vt:lpstr>
      <vt:lpstr>'T 7-12'!Print_Area</vt:lpstr>
    </vt:vector>
  </TitlesOfParts>
  <Company>De 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CHANCELLOR</cp:lastModifiedBy>
  <cp:lastPrinted>2019-11-04T09:00:51Z</cp:lastPrinted>
  <dcterms:created xsi:type="dcterms:W3CDTF">2005-03-22T16:48:14Z</dcterms:created>
  <dcterms:modified xsi:type="dcterms:W3CDTF">2020-02-05T03:36:19Z</dcterms:modified>
</cp:coreProperties>
</file>